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Forms" sheetId="2" r:id="rId5"/>
    <sheet name="Repeat- protei...s_repeat_group" sheetId="3" r:id="rId6"/>
    <sheet name="raw data" sheetId="4" r:id="rId7"/>
    <sheet name="neophobia" sheetId="5" r:id="rId8"/>
    <sheet name="Likert_specific belief attit" sheetId="6" r:id="rId9"/>
    <sheet name="ranking" sheetId="7" r:id="rId10"/>
  </sheets>
</workbook>
</file>

<file path=xl/sharedStrings.xml><?xml version="1.0" encoding="utf-8"?>
<sst xmlns="http://schemas.openxmlformats.org/spreadsheetml/2006/main" uniqueCount="2583">
  <si>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</si>
  <si>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</si>
  <si>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</si>
  <si>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</si>
  <si>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Forms</t>
  </si>
  <si>
    <t>Table 1</t>
  </si>
  <si>
    <t>number</t>
  </si>
  <si>
    <t>formid</t>
  </si>
  <si>
    <t>form.check_household_and_participant_data</t>
  </si>
  <si>
    <t>form.participant_data_is_correct.date_today</t>
  </si>
  <si>
    <t>form.participant_data_is_correct.are_you_the_primary_food_preparer_in_your_household</t>
  </si>
  <si>
    <t>form.participant_data_is_correct.i_am_constantly_sampling_new_and_different_foods</t>
  </si>
  <si>
    <t>form.participant_data_is_correct.i_dont_trust_new_foods</t>
  </si>
  <si>
    <t>form.participant_data_is_correct.if_i_dont_know_what_is_in_a_food_i_wont_try_it</t>
  </si>
  <si>
    <t>form.participant_data_is_correct.i_like_foods_from_different_countries</t>
  </si>
  <si>
    <t>form.participant_data_is_correct.ethnic_food_looks_too_weird_to_eat</t>
  </si>
  <si>
    <t>form.participant_data_is_correct.at_dinner_parties_i_will_try_a_new_food</t>
  </si>
  <si>
    <t>form.participant_data_is_correct.i_am_afraid_to_eat_things_i_have_never_had_before</t>
  </si>
  <si>
    <t>form.participant_data_is_correct.i_am_very_particular_about_the_foods_i_will_eat</t>
  </si>
  <si>
    <t>form.participant_data_is_correct.i_will_eat_almost_anything</t>
  </si>
  <si>
    <t>form.participant_data_is_correct.i_like_to_try_new_ethnic_restaurants</t>
  </si>
  <si>
    <t>form.participant_data_is_correct.which_foods_do_you_eat_that_contain_protein</t>
  </si>
  <si>
    <t>form.participant_data_is_correct.group_beef.protein_foods_interior_group.beef_how_often_do_you_eat_this_food</t>
  </si>
  <si>
    <t>form.participant_data_is_correct.group_beef.protein_foods_interior_group.beef_where_do_you_obtain_this_food</t>
  </si>
  <si>
    <t>form.participant_data_is_correct.group_beef.protein_foods_interior_group.beef_please_specify_here</t>
  </si>
  <si>
    <t>form.participant_data_is_correct.group_beef.protein_foods_interior_group.beef_if_you_buy_it_how_much_does_it_cost_to_buy_enough_of_this_food_to_feed_ever</t>
  </si>
  <si>
    <t>form.participant_data_is_correct.group_pork.protein_foods_interior_group.pork_how_often_do_you_eat_this_food</t>
  </si>
  <si>
    <t>form.participant_data_is_correct.group_pork.protein_foods_interior_group.pork_where_do_you_obtain_this_food</t>
  </si>
  <si>
    <t>form.participant_data_is_correct.group_pork.protein_foods_interior_group.pork_please_specify_here</t>
  </si>
  <si>
    <t>form.participant_data_is_correct.group_pork.protein_foods_interior_group.pork_if_you_buy_it_how_much_does_it_cost_to_buy_enough_of_this_food_to_feed_ever</t>
  </si>
  <si>
    <t>form.participant_data_is_correct.group_bush_meat.protein_foods_interior_group.bush_meat_how_often_do_you_eat_this_food</t>
  </si>
  <si>
    <t>form.participant_data_is_correct.group_bush_meat.protein_foods_interior_group.bush_meat_where_do_you_obtain_this_food</t>
  </si>
  <si>
    <t>form.participant_data_is_correct.group_bush_meat.protein_foods_interior_group.bush_meat_please_specify_here</t>
  </si>
  <si>
    <t>form.participant_data_is_correct.group_bush_meat.protein_foods_interior_group.bush_meat_if_you_buy_it_how_much_does_it_cost_to_buy_enough_of_this_food_to_feed_ever</t>
  </si>
  <si>
    <t>form.participant_data_is_correct.group_chicken.protein_foods_interior_group.chicken_how_often_do_you_eat_this_food</t>
  </si>
  <si>
    <t>form.participant_data_is_correct.group_chicken.protein_foods_interior_group.chicken_where_do_you_obtain_this_food</t>
  </si>
  <si>
    <t>form.participant_data_is_correct.group_chicken.protein_foods_interior_group.chicken_please_specify_here</t>
  </si>
  <si>
    <t>form.participant_data_is_correct.group_chicken.protein_foods_interior_group.chicken_if_you_buy_it_how_much_does_it_cost_to_buy_enough_of_this_food_to_feed_ever</t>
  </si>
  <si>
    <t>form.participant_data_is_correct.group_goose.protein_foods_interior_group.goose_how_often_do_you_eat_this_food</t>
  </si>
  <si>
    <t>form.participant_data_is_correct.group_goose.protein_foods_interior_group.goose_where_do_you_obtain_this_food</t>
  </si>
  <si>
    <t>form.participant_data_is_correct.group_goose.protein_foods_interior_group.goose_please_specify_here</t>
  </si>
  <si>
    <t>form.participant_data_is_correct.group_goose.protein_foods_interior_group.goose_if_you_buy_it_how_much_does_it_cost_to_buy_enough_of_this_food_to_feed_ever</t>
  </si>
  <si>
    <t>form.participant_data_is_correct.group_duck.protein_foods_interior_group.duck_how_often_do_you_eat_this_food</t>
  </si>
  <si>
    <t>form.participant_data_is_correct.group_duck.protein_foods_interior_group.duck_where_do_you_obtain_this_food</t>
  </si>
  <si>
    <t>form.participant_data_is_correct.group_duck.protein_foods_interior_group.duck_please_specify_here</t>
  </si>
  <si>
    <t>form.participant_data_is_correct.group_duck.protein_foods_interior_group.duck_if_you_buy_it_how_much_does_it_cost_to_buy_enough_of_this_food_to_feed_ever</t>
  </si>
  <si>
    <t>form.participant_data_is_correct.group_other_poultry.protein_foods_interior_group.other_poultry_how_often_do_you_eat_this_food</t>
  </si>
  <si>
    <t>form.participant_data_is_correct.group_other_poultry.protein_foods_interior_group.other_poultry_where_do_you_obtain_this_food</t>
  </si>
  <si>
    <t>form.participant_data_is_correct.group_other_poultry.protein_foods_interior_group.other_poultry_please_specify_here</t>
  </si>
  <si>
    <t>form.participant_data_is_correct.group_other_poultry.protein_foods_interior_group.other_poultry_if_you_buy_it_how_much_does_it_cost_to_buy_enough_of_this_food_to_feed_ever</t>
  </si>
  <si>
    <t>form.participant_data_is_correct.group_saltwater_fish.protein_foods_interior_group.saltwater_fish_how_often_do_you_eat_this_food</t>
  </si>
  <si>
    <t>form.participant_data_is_correct.group_saltwater_fish.protein_foods_interior_group.saltwater_fish_where_do_you_obtain_this_food</t>
  </si>
  <si>
    <t>form.participant_data_is_correct.group_saltwater_fish.protein_foods_interior_group.saltwater_fish_please_specify_here</t>
  </si>
  <si>
    <t>form.participant_data_is_correct.group_saltwater_fish.protein_foods_interior_group.saltwater_fish_if_you_buy_it_how_much_does_it_cost_to_buy_enough_of_this_food_to_feed_ever</t>
  </si>
  <si>
    <t>form.participant_data_is_correct.group_freshwater_fish.protein_foods_interior_group.freshwater_fish_how_often_do_you_eat_this_food</t>
  </si>
  <si>
    <t>form.participant_data_is_correct.group_freshwater_fish.protein_foods_interior_group.freshwater_fish_where_do_you_obtain_this_food</t>
  </si>
  <si>
    <t>form.participant_data_is_correct.group_freshwater_fish.protein_foods_interior_group.freshwater_fish_please_specify_here</t>
  </si>
  <si>
    <t>form.participant_data_is_correct.group_freshwater_fish.protein_foods_interior_group.freshwater_fish_if_you_buy_it_how_much_does_it_cost_to_buy_enough_of_this_food_to_feed_ever</t>
  </si>
  <si>
    <t>form.participant_data_is_correct.group_crustaceans_prawns_shrimp.protein_foods_interior_group.crustaceans_prawns_shrimp_how_often_do_you_eat_this_food</t>
  </si>
  <si>
    <t>form.participant_data_is_correct.group_crustaceans_prawns_shrimp.protein_foods_interior_group.crustaceans_prawns_shrimp_where_do_you_obtain_this_food</t>
  </si>
  <si>
    <t>form.participant_data_is_correct.group_crustaceans_prawns_shrimp.protein_foods_interior_group.crustaceans_prawns_shrimp_please_specify_here</t>
  </si>
  <si>
    <t>form.participant_data_is_correct.group_crustaceans_prawns_shrimp.protein_foods_interior_group.crustaceans_prawns_shrimp_if_you_buy_it_how_much_does_it_cost_to_buy_enough_of_this_food_to_feed_ever</t>
  </si>
  <si>
    <t>form.participant_data_is_correct.group_dairy_products.protein_foods_interior_group.dairy_products_how_often_do_you_eat_this_food</t>
  </si>
  <si>
    <t>form.participant_data_is_correct.group_dairy_products.protein_foods_interior_group.dairy_products_where_do_you_obtain_this_food</t>
  </si>
  <si>
    <t>form.participant_data_is_correct.group_dairy_products.protein_foods_interior_group.dairy_products_please_specify_here</t>
  </si>
  <si>
    <t>form.participant_data_is_correct.group_dairy_products.protein_foods_interior_group.dairy_products_if_you_buy_it_how_much_does_it_cost_to_buy_enough_of_this_food_to_feed_ever</t>
  </si>
  <si>
    <t>form.participant_data_is_correct.group_egg.protein_foods_interior_group.egg_how_often_do_you_eat_this_food</t>
  </si>
  <si>
    <t>form.participant_data_is_correct.group_egg.protein_foods_interior_group.egg_where_do_you_obtain_this_food</t>
  </si>
  <si>
    <t>form.participant_data_is_correct.group_egg.protein_foods_interior_group.egg_please_specify_here</t>
  </si>
  <si>
    <t>form.participant_data_is_correct.group_egg.protein_foods_interior_group.egg_if_you_buy_it_how_much_does_it_cost_to_buy_enough_of_this_food_to_feed_ever</t>
  </si>
  <si>
    <t>form.participant_data_is_correct.group_legumes_other_than_peanuts.protein_foods_interior_group.legumes_other_than_peanuts_how_often_do_you_eat_this_food</t>
  </si>
  <si>
    <t>form.participant_data_is_correct.group_legumes_other_than_peanuts.protein_foods_interior_group.legumes_other_than_peanuts_where_do_you_obtain_this_food</t>
  </si>
  <si>
    <t>form.participant_data_is_correct.group_legumes_other_than_peanuts.protein_foods_interior_group.legumes_other_than_peanuts_please_specify_here</t>
  </si>
  <si>
    <t>form.participant_data_is_correct.group_legumes_other_than_peanuts.protein_foods_interior_group.legumes_other_than_peanuts_if_you_buy_it_how_much_does_it_cost_to_buy_enough_of_this_food_to_feed_ever</t>
  </si>
  <si>
    <t>form.participant_data_is_correct.group_peanuts.protein_foods_interior_group.peanuts_how_often_do_you_eat_this_food</t>
  </si>
  <si>
    <t>form.participant_data_is_correct.group_peanuts.protein_foods_interior_group.peanuts_where_do_you_obtain_this_food</t>
  </si>
  <si>
    <t>form.participant_data_is_correct.group_peanuts.protein_foods_interior_group.peanuts_please_specify_here</t>
  </si>
  <si>
    <t>form.participant_data_is_correct.group_peanuts.protein_foods_interior_group.peanuts_if_you_buy_it_how_much_does_it_cost_to_buy_enough_of_this_food_to_feed_ever</t>
  </si>
  <si>
    <t>form.participant_data_is_correct.group_insects.protein_foods_interior_group.insects_how_often_do_you_eat_this_food</t>
  </si>
  <si>
    <t>form.participant_data_is_correct.group_insects.protein_foods_interior_group.insects_where_do_you_obtain_this_food</t>
  </si>
  <si>
    <t>form.participant_data_is_correct.group_insects.protein_foods_interior_group.insects_please_specify_here</t>
  </si>
  <si>
    <t>form.participant_data_is_correct.group_insects.protein_foods_interior_group.insects_if_you_buy_it_how_much_does_it_cost_to_buy_enough_of_this_food_to_feed_ever</t>
  </si>
  <si>
    <t>form.participant_data_is_correct.group_leaf_vegetables.protein_foods_interior_group.leaf_vegetables_how_often_do_you_eat_this_food</t>
  </si>
  <si>
    <t>form.participant_data_is_correct.group_leaf_vegetables.protein_foods_interior_group.leaf_vegetables_where_do_you_obtain_this_food</t>
  </si>
  <si>
    <t>form.participant_data_is_correct.group_leaf_vegetables.protein_foods_interior_group.leaf_vegetables_please_specify_here</t>
  </si>
  <si>
    <t>form.participant_data_is_correct.group_leaf_vegetables.protein_foods_interior_group.leaf_vegetables_if_you_buy_it_how_much_does_it_cost_to_buy_enough_of_this_food_to_feed_ever</t>
  </si>
  <si>
    <t>form.participant_data_is_correct.have_you_eaten_insects_in_the_past</t>
  </si>
  <si>
    <t>form.participant_data_is_correct.i_liked_the_taste_of_eating_insects</t>
  </si>
  <si>
    <t>form.participant_data_is_correct.i_would_like_to_try_eating_insects</t>
  </si>
  <si>
    <t>form.participant_data_is_correct.thinking_of_the_taste_of_insect_food_makes_me_feel_sick</t>
  </si>
  <si>
    <t>form.participant_data_is_correct.i_consider_insect_food_disgusting_to_eat</t>
  </si>
  <si>
    <t>form.participant_data_is_correct.i_consider_insects_not_edible</t>
  </si>
  <si>
    <t>form.participant_data_is_correct.why_do_you_feel_that_insects_are_not_edible</t>
  </si>
  <si>
    <t>form.participant_data_is_correct.my_neighbors_and_friends_eat_insects</t>
  </si>
  <si>
    <t>form.participant_data_is_correct.i_have_already_eaten_insects_powder</t>
  </si>
  <si>
    <t>form.participant_data_is_correct.i_would_try_to_eat_a_dish_made_with_insects</t>
  </si>
  <si>
    <t>form.participant_data_is_correct.i_would_try_to_eat_a_larvae_of_insect</t>
  </si>
  <si>
    <t>form.participant_data_is_correct.i_would_try_to_eat_a_salted_snack_that_contains_insect_powder</t>
  </si>
  <si>
    <t>form.participant_data_is_correct.eating_insects_has_health_benefits</t>
  </si>
  <si>
    <t>form.participant_data_is_correct.eating_insects_brings_microbes_poisonstoxins</t>
  </si>
  <si>
    <t>form.participant_data_is_correct.eating_insects_brings_allergy</t>
  </si>
  <si>
    <t>form.participant_data_is_correct.insects_are_very_nutritious_food</t>
  </si>
  <si>
    <t>form.participant_data_is_correct.insect_consumption_would_contribute_to_food_diversity</t>
  </si>
  <si>
    <t>form.participant_data_is_correct.insect_cost_is_lower_than_other_animal_protein-sources</t>
  </si>
  <si>
    <t>form.participant_data_is_correct.insects_are_more_abundantavalaible_than_other_animal_protein-sources</t>
  </si>
  <si>
    <t>form.participant_data_is_correct.insect_farming_benefits_the_environment</t>
  </si>
  <si>
    <t>form.participant_data_is_correct.we_should_encourage_research_on_insects_as_food</t>
  </si>
  <si>
    <t>form.participant_data_is_correct.we_should_support_programs</t>
  </si>
  <si>
    <t>form.participant_data_is_correct.how_willing_would_you_be_to_taste_insect_powder_into_dish</t>
  </si>
  <si>
    <t>form.participant_data_is_correct.insect_species_preference_ranking.most_preferred</t>
  </si>
  <si>
    <t>form.participant_data_is_correct.insect_species_preference_ranking.second_choice</t>
  </si>
  <si>
    <t>form.participant_data_is_correct.insect_species_preference_ranking.third_choice</t>
  </si>
  <si>
    <t>form.participant_data_is_correct.insect_species_preference_ranking.fourth_choice</t>
  </si>
  <si>
    <t>form.participant_data_is_correct.insect_species_preference_ranking.fifth_choice</t>
  </si>
  <si>
    <t>form.participant_data_is_correct.insect_preparation_preference_ranking.most_preferred</t>
  </si>
  <si>
    <t>form.participant_data_is_correct.insect_preparation_preference_ranking.second_choice</t>
  </si>
  <si>
    <t>form.participant_data_is_correct.insect_preparation_preference_ranking.third_choice</t>
  </si>
  <si>
    <t>form.participant_data_is_correct.insect_preparation_preference_ranking.fourth_choice</t>
  </si>
  <si>
    <t>form.participant_data_is_correct.insect_powder_color_preference_ranking.most_preferred</t>
  </si>
  <si>
    <t>form.participant_data_is_correct.insect_powder_color_preference_ranking.second_choice</t>
  </si>
  <si>
    <t>form.participant_data_is_correct.insect_powder_color_preference_ranking.third_choice</t>
  </si>
  <si>
    <t>form.pre-consumption_questionnaire_name</t>
  </si>
  <si>
    <t>form.owner_id</t>
  </si>
  <si>
    <t>form.person_id</t>
  </si>
  <si>
    <t>form.household_id</t>
  </si>
  <si>
    <t>form.household_number</t>
  </si>
  <si>
    <t>form.count_household_members</t>
  </si>
  <si>
    <t>form.village_id</t>
  </si>
  <si>
    <t>form.village_name</t>
  </si>
  <si>
    <t>form.village_latitude</t>
  </si>
  <si>
    <t>form.village_longitude</t>
  </si>
  <si>
    <t>form.region_id</t>
  </si>
  <si>
    <t>form.region_name</t>
  </si>
  <si>
    <t>form.enumerator_username</t>
  </si>
  <si>
    <t>form.age_in_years</t>
  </si>
  <si>
    <t>form.gender</t>
  </si>
  <si>
    <t>form.participant_data_is_correct.protein_foods_count</t>
  </si>
  <si>
    <t>form.participant_data_is_correct.group_beef.food_name</t>
  </si>
  <si>
    <t>form.participant_data_is_correct.group_pork.food_name</t>
  </si>
  <si>
    <t>form.participant_data_is_correct.group_bush_meat.food_name</t>
  </si>
  <si>
    <t>form.participant_data_is_correct.group_chicken.food_name</t>
  </si>
  <si>
    <t>form.participant_data_is_correct.group_goose.food_name</t>
  </si>
  <si>
    <t>form.participant_data_is_correct.group_duck.food_name</t>
  </si>
  <si>
    <t>form.participant_data_is_correct.group_other_poultry.food_name</t>
  </si>
  <si>
    <t>form.participant_data_is_correct.group_saltwater_fish.food_name</t>
  </si>
  <si>
    <t>form.participant_data_is_correct.group_freshwater_fish.food_name</t>
  </si>
  <si>
    <t>form.participant_data_is_correct.group_crustaceans_prawns_shrimp.food_name</t>
  </si>
  <si>
    <t>form.participant_data_is_correct.group_dairy_products.food_name</t>
  </si>
  <si>
    <t>form.participant_data_is_correct.group_egg.food_name</t>
  </si>
  <si>
    <t>form.participant_data_is_correct.group_legumes_other_than_peanuts.food_name</t>
  </si>
  <si>
    <t>form.participant_data_is_correct.group_peanuts.food_name</t>
  </si>
  <si>
    <t>form.participant_data_is_correct.group_insects.food_name</t>
  </si>
  <si>
    <t>form.participant_data_is_correct.group_leaf_vegetables.food_name</t>
  </si>
  <si>
    <t>form.case.@case_id</t>
  </si>
  <si>
    <t>form.subcase_0.case.@case_id</t>
  </si>
  <si>
    <t>completed_time</t>
  </si>
  <si>
    <t>started_time</t>
  </si>
  <si>
    <t>0</t>
  </si>
  <si>
    <t>37dd0a4f-0dcf-4112-a4fb-ba2abe79cad8</t>
  </si>
  <si>
    <t>yes</t>
  </si>
  <si>
    <t>2024-07-13</t>
  </si>
  <si>
    <t>no</t>
  </si>
  <si>
    <t>five_totally_agree</t>
  </si>
  <si>
    <t>three_not_disagree_nor_agree</t>
  </si>
  <si>
    <t>four__agree_</t>
  </si>
  <si>
    <t>one_totally_disagree</t>
  </si>
  <si>
    <t>beef bush_meat chicken goose duck other_poultry saltwater_fish freshwater_fish crustaceans_prawns_shrimp dairy_products egg legumes_other_than_peanuts peanuts insects leaf_vegetables</t>
  </si>
  <si>
    <t>for_occasional_periods_only-_eg_festive_period</t>
  </si>
  <si>
    <t>gift_from_familyfriend</t>
  </si>
  <si>
    <t>18000</t>
  </si>
  <si>
    <t>---</t>
  </si>
  <si>
    <t>forest</t>
  </si>
  <si>
    <t>self_grown</t>
  </si>
  <si>
    <t>25000</t>
  </si>
  <si>
    <t>100000</t>
  </si>
  <si>
    <t>15000</t>
  </si>
  <si>
    <t>every_day</t>
  </si>
  <si>
    <t>once_a_week</t>
  </si>
  <si>
    <t>market</t>
  </si>
  <si>
    <t>5000</t>
  </si>
  <si>
    <t>2000</t>
  </si>
  <si>
    <t>2400</t>
  </si>
  <si>
    <t>yes_i_have_eaten_insects_in_the_past</t>
  </si>
  <si>
    <t>one_strongly_disagree</t>
  </si>
  <si>
    <t>two_Disagree_</t>
  </si>
  <si>
    <t>i_could_be_persuaded_to_consume_it</t>
  </si>
  <si>
    <t>cricket</t>
  </si>
  <si>
    <t>beetle</t>
  </si>
  <si>
    <t>grasshopper</t>
  </si>
  <si>
    <t>black_soldier_fly</t>
  </si>
  <si>
    <t>grub</t>
  </si>
  <si>
    <t>ingredient_in_prepared_food</t>
  </si>
  <si>
    <t>insect_flour</t>
  </si>
  <si>
    <t>whole_insects</t>
  </si>
  <si>
    <t>larvae</t>
  </si>
  <si>
    <t>beige</t>
  </si>
  <si>
    <t>white</t>
  </si>
  <si>
    <t>dark</t>
  </si>
  <si>
    <t>pre-consumption_questionnaire_2024-07-13_Madiorano_057ac230-2c42-4b75-9d3f-70b7b03001a3</t>
  </si>
  <si>
    <t>cd1072e5709b4948b9d93e9bcbd383d7</t>
  </si>
  <si>
    <t>057ac230-2c42-4b75-9d3f-70b7b03001a3</t>
  </si>
  <si>
    <t>31629053-bb9f-40ab-a9cb-b62884857ac4</t>
  </si>
  <si>
    <t>101543</t>
  </si>
  <si>
    <t>9</t>
  </si>
  <si>
    <t>6656af63-8a01-4426-8987-b4c91474f850</t>
  </si>
  <si>
    <t>Madiorano</t>
  </si>
  <si>
    <t>-23.0910800000</t>
  </si>
  <si>
    <t>47.6914100000</t>
  </si>
  <si>
    <t>016141dc-5db4-49ef-b9e4-5ea0ee3aebaf</t>
  </si>
  <si>
    <t>Manombo</t>
  </si>
  <si>
    <t>mickael</t>
  </si>
  <si>
    <t>61</t>
  </si>
  <si>
    <t>male</t>
  </si>
  <si>
    <t>15</t>
  </si>
  <si>
    <t>beef</t>
  </si>
  <si>
    <t>bush_meat</t>
  </si>
  <si>
    <t>chicken</t>
  </si>
  <si>
    <t>goose</t>
  </si>
  <si>
    <t>duck</t>
  </si>
  <si>
    <t>other_poultry</t>
  </si>
  <si>
    <t>saltwater_fish</t>
  </si>
  <si>
    <t>freshwater_fish</t>
  </si>
  <si>
    <t>crustaceans_prawns_shrimp</t>
  </si>
  <si>
    <t>dairy_products</t>
  </si>
  <si>
    <t>egg</t>
  </si>
  <si>
    <t>legumes_other_than_peanuts</t>
  </si>
  <si>
    <t>peanuts</t>
  </si>
  <si>
    <t>insects</t>
  </si>
  <si>
    <t>leaf_vegetables</t>
  </si>
  <si>
    <t>f83b2b57-7e11-4fcc-8c89-539fd565063c</t>
  </si>
  <si>
    <t>2024-07-13 11:18:22</t>
  </si>
  <si>
    <t>2024-07-13 10:27:50</t>
  </si>
  <si>
    <t>1</t>
  </si>
  <si>
    <t>2b5cce25-3ecb-4cfa-be43-42038c3c6918</t>
  </si>
  <si>
    <t>beef pork bush_meat chicken goose duck other_poultry saltwater_fish freshwater_fish crustaceans_prawns_shrimp dairy_products egg legumes_other_than_peanuts peanuts insects leaf_vegetables</t>
  </si>
  <si>
    <t>8000</t>
  </si>
  <si>
    <t>10000</t>
  </si>
  <si>
    <t>3000</t>
  </si>
  <si>
    <t>2500</t>
  </si>
  <si>
    <t>600</t>
  </si>
  <si>
    <t>1000</t>
  </si>
  <si>
    <t>200</t>
  </si>
  <si>
    <t>two_disagree</t>
  </si>
  <si>
    <t>pre-consumption_questionnaire_2024-07-13_Madiorano_4f3c8842-8e79-45a0-8cce-f07ea315c92c</t>
  </si>
  <si>
    <t>4f3c8842-8e79-45a0-8cce-f07ea315c92c</t>
  </si>
  <si>
    <t>8ddf0088-d633-400b-b94d-0da49a36a16b</t>
  </si>
  <si>
    <t>101525</t>
  </si>
  <si>
    <t>7</t>
  </si>
  <si>
    <t>32</t>
  </si>
  <si>
    <t>female</t>
  </si>
  <si>
    <t>16</t>
  </si>
  <si>
    <t>pork</t>
  </si>
  <si>
    <t>0acd2f37-4b10-4531-a5ef-2ddd01a41d52</t>
  </si>
  <si>
    <t>2024-07-13 12:10:27</t>
  </si>
  <si>
    <t>2024-07-13 11:28:09</t>
  </si>
  <si>
    <t>2</t>
  </si>
  <si>
    <t>32d5804a-24f5-4f54-b492-2e9fcf61ab30</t>
  </si>
  <si>
    <t>four_agree</t>
  </si>
  <si>
    <t>three_neither_agree_nor_disagree</t>
  </si>
  <si>
    <t>i_would_be_glad_to_consume_it</t>
  </si>
  <si>
    <t>pre-consumption_questionnaire_2024-07-13_Madiorano_b1dadc1a-caa8-4295-b0fa-710c4e55f306</t>
  </si>
  <si>
    <t>b1dadc1a-caa8-4295-b0fa-710c4e55f306</t>
  </si>
  <si>
    <t>29</t>
  </si>
  <si>
    <t>93d49477-5d84-49e7-97bb-1661c5df74f8</t>
  </si>
  <si>
    <t>2024-07-13 12:33:22</t>
  </si>
  <si>
    <t>2024-07-13 12:12:41</t>
  </si>
  <si>
    <t>3</t>
  </si>
  <si>
    <t>cfdaf3a4-f0de-41b3-b1e6-799958e68909</t>
  </si>
  <si>
    <t>beef pork bush_meat chicken goose duck other_poultry saltwater_fish freshwater_fish crustaceans_prawns_shrimp dairy_products egg peanuts insects leaf_vegetables</t>
  </si>
  <si>
    <t>9000</t>
  </si>
  <si>
    <t>about_once_every_two_weeks</t>
  </si>
  <si>
    <t>12000</t>
  </si>
  <si>
    <t>50000</t>
  </si>
  <si>
    <t>30000</t>
  </si>
  <si>
    <t>6000</t>
  </si>
  <si>
    <t>4000</t>
  </si>
  <si>
    <t>1500</t>
  </si>
  <si>
    <t>pre-consumption_questionnaire_2024-07-13_Madiorano_746e491d-88ce-4abd-a7a3-e0f16d88d160</t>
  </si>
  <si>
    <t>746e491d-88ce-4abd-a7a3-e0f16d88d160</t>
  </si>
  <si>
    <t>8257257e-ddd2-4600-bd46-171f4af74aaf</t>
  </si>
  <si>
    <t>101571</t>
  </si>
  <si>
    <t>6</t>
  </si>
  <si>
    <t>flanette</t>
  </si>
  <si>
    <t>41</t>
  </si>
  <si>
    <t>6aed29de-4bec-41fb-ad3c-6694b5e3a0af</t>
  </si>
  <si>
    <t>2024-07-13 10:52:35</t>
  </si>
  <si>
    <t>2024-07-13 10:15:00</t>
  </si>
  <si>
    <t>4</t>
  </si>
  <si>
    <t>962f4929-b858-42e3-b6fb-18e2a780069a</t>
  </si>
  <si>
    <t>beef pork chicken saltwater_fish freshwater_fish crustaceans_prawns_shrimp dairy_products egg legumes_other_than_peanuts peanuts insects</t>
  </si>
  <si>
    <t>26000</t>
  </si>
  <si>
    <t>13000</t>
  </si>
  <si>
    <t>after_receipt_of_salary_once_a_month</t>
  </si>
  <si>
    <t>300</t>
  </si>
  <si>
    <t>2600</t>
  </si>
  <si>
    <t>pre-consumption_questionnaire_2024-07-13_Madiorano_0b5c1ba6-a6fd-41ef-a3ee-c6c5672f161e</t>
  </si>
  <si>
    <t>0b5c1ba6-a6fd-41ef-a3ee-c6c5672f161e</t>
  </si>
  <si>
    <t>7408ae2f-dda0-4aab-a362-b843245b9a4c</t>
  </si>
  <si>
    <t>101502</t>
  </si>
  <si>
    <t>gloria</t>
  </si>
  <si>
    <t>28</t>
  </si>
  <si>
    <t>11</t>
  </si>
  <si>
    <t>90462d29-5eba-4410-b8c6-57a2c51a8105</t>
  </si>
  <si>
    <t>2024-07-13 10:52:07</t>
  </si>
  <si>
    <t>2024-07-13 10:16:55</t>
  </si>
  <si>
    <t>5</t>
  </si>
  <si>
    <t>0d886dbf-5ea6-47f3-b9aa-a3fd7f2ef8b9</t>
  </si>
  <si>
    <t>1800</t>
  </si>
  <si>
    <t>pre-consumption_questionnaire_2024-07-13_Madiorano_4cd97a02-2ce9-450c-9c4c-eb7d50dbfe54</t>
  </si>
  <si>
    <t>4cd97a02-2ce9-450c-9c4c-eb7d50dbfe54</t>
  </si>
  <si>
    <t>27</t>
  </si>
  <si>
    <t>68bace3f-07ce-4456-9246-79536cadd1b5</t>
  </si>
  <si>
    <t>2024-07-13 11:38:16</t>
  </si>
  <si>
    <t>2024-07-13 11:06:35</t>
  </si>
  <si>
    <t>0cdba22b-71c7-46e7-b7f3-87ee2e1928ec</t>
  </si>
  <si>
    <t>20000</t>
  </si>
  <si>
    <t>60000</t>
  </si>
  <si>
    <t>pre-consumption_questionnaire_2024-07-13_Madiorano_6641043b-4542-4f94-8235-b2973fab7af6</t>
  </si>
  <si>
    <t>6641043b-4542-4f94-8235-b2973fab7af6</t>
  </si>
  <si>
    <t>225c422b-6e69-43ff-a95d-a4d84a03c8d0</t>
  </si>
  <si>
    <t>101572</t>
  </si>
  <si>
    <t>10</t>
  </si>
  <si>
    <t>59</t>
  </si>
  <si>
    <t>a4bf0b2f-28e3-4c97-ad64-50c526a86ebb</t>
  </si>
  <si>
    <t>2024-07-13 12:21:35</t>
  </si>
  <si>
    <t>2024-07-13 11:41:52</t>
  </si>
  <si>
    <t>01c78b1e-51ec-4445-887e-c4c8c59f9447</t>
  </si>
  <si>
    <t>beef pork chicken duck other_poultry saltwater_fish freshwater_fish crustaceans_prawns_shrimp dairy_products egg legumes_other_than_peanuts peanuts insects leaf_vegetables</t>
  </si>
  <si>
    <t>36000</t>
  </si>
  <si>
    <t>16000</t>
  </si>
  <si>
    <t>4500</t>
  </si>
  <si>
    <t>pre-consumption_questionnaire_2024-07-13_Madiorano_ef86013c-e2d5-4477-b635-9d22004c0edf</t>
  </si>
  <si>
    <t>ef86013c-e2d5-4477-b635-9d22004c0edf</t>
  </si>
  <si>
    <t>4ca4483c-b16d-4d0a-848b-2d745384db75</t>
  </si>
  <si>
    <t>101530</t>
  </si>
  <si>
    <t>8</t>
  </si>
  <si>
    <t>31</t>
  </si>
  <si>
    <t>14</t>
  </si>
  <si>
    <t>1dce14c0-3d15-4b9d-9029-46f42f146adb</t>
  </si>
  <si>
    <t>2024-07-13 12:12:36</t>
  </si>
  <si>
    <t>2024-07-13 11:36:10</t>
  </si>
  <si>
    <t>97e2eeb5-adc3-4c42-9a83-ce01f8ee630a</t>
  </si>
  <si>
    <t>beef pork chicken duck saltwater_fish freshwater_fish crustaceans_prawns_shrimp dairy_products egg legumes_other_than_peanuts peanuts insects leaf_vegetables</t>
  </si>
  <si>
    <t>40000</t>
  </si>
  <si>
    <t>other_specify</t>
  </si>
  <si>
    <t>mihaza</t>
  </si>
  <si>
    <t>pre-consumption_questionnaire_2024-07-13_Madiorano_01d1b9ee-63df-4897-b75f-45a1550dca5c</t>
  </si>
  <si>
    <t>01d1b9ee-63df-4897-b75f-45a1550dca5c</t>
  </si>
  <si>
    <t>17</t>
  </si>
  <si>
    <t>13</t>
  </si>
  <si>
    <t>71807912-0607-4b01-ba70-eb6adb4d115a</t>
  </si>
  <si>
    <t>2024-07-13 13:00:26</t>
  </si>
  <si>
    <t>2024-07-13 12:23:18</t>
  </si>
  <si>
    <t>9723f71c-d855-41e5-ad39-d811ca9ac348</t>
  </si>
  <si>
    <t>11000</t>
  </si>
  <si>
    <t>shop</t>
  </si>
  <si>
    <t>700</t>
  </si>
  <si>
    <t>500</t>
  </si>
  <si>
    <t>pre-consumption_questionnaire_2024-07-13_Madiorano_93c64a9f-79de-4e81-968f-4408af7ac812</t>
  </si>
  <si>
    <t>93c64a9f-79de-4e81-968f-4408af7ac812</t>
  </si>
  <si>
    <t>925bf59e-76fd-4c3e-b94a-351fa424f3af</t>
  </si>
  <si>
    <t>101559</t>
  </si>
  <si>
    <t>leandre</t>
  </si>
  <si>
    <t>63</t>
  </si>
  <si>
    <t>c1980a88-bc78-4f1e-a3b1-d0098ac57dc6</t>
  </si>
  <si>
    <t>2024-07-13 10:06:59</t>
  </si>
  <si>
    <t>2024-07-13 09:12:03</t>
  </si>
  <si>
    <t>4ef8a2c5-1820-4083-a575-61c743a1bbfa</t>
  </si>
  <si>
    <t>beef pork bush_meat chicken duck saltwater_fish freshwater_fish crustaceans_prawns_shrimp dairy_products egg legumes_other_than_peanuts peanuts insects leaf_vegetables</t>
  </si>
  <si>
    <t>3600</t>
  </si>
  <si>
    <t>pre-consumption_questionnaire_2024-07-13_Madiorano_a8969071-e5e7-4644-8c12-ed0ea2bf5275</t>
  </si>
  <si>
    <t>a8969071-e5e7-4644-8c12-ed0ea2bf5275</t>
  </si>
  <si>
    <t>13fbfce3-4829-4848-9060-8fb3d4d5f03e</t>
  </si>
  <si>
    <t>2024-07-13 11:18:25</t>
  </si>
  <si>
    <t>2024-07-13 10:26:47</t>
  </si>
  <si>
    <t>c73fedc0-ea42-4d05-b1b7-2f3b7da6e974</t>
  </si>
  <si>
    <t>vidina aminy sisiny lalana</t>
  </si>
  <si>
    <t>1200</t>
  </si>
  <si>
    <t>pre-consumption_questionnaire_2024-07-13_Madiorano_3d2bad31-3b2a-4110-a607-a767a0a6afb7</t>
  </si>
  <si>
    <t>3d2bad31-3b2a-4110-a607-a767a0a6afb7</t>
  </si>
  <si>
    <t>6d881770-4448-46fe-b4d9-ea11a87bf92d</t>
  </si>
  <si>
    <t>101501</t>
  </si>
  <si>
    <t>55</t>
  </si>
  <si>
    <t>7266ef4d-16d4-46ee-986d-739944f7d73b</t>
  </si>
  <si>
    <t>2024-07-13 12:03:44</t>
  </si>
  <si>
    <t>2024-07-13 11:25:44</t>
  </si>
  <si>
    <t>12</t>
  </si>
  <si>
    <t>b67409bb-7d58-4810-a05e-e93cfea0a4dc</t>
  </si>
  <si>
    <t>beef pork bush_meat chicken duck other_poultry saltwater_fish freshwater_fish crustaceans_prawns_shrimp dairy_products egg legumes_other_than_peanuts peanuts insects leaf_vegetables</t>
  </si>
  <si>
    <t>manatona ny mpivarotra amni lalana</t>
  </si>
  <si>
    <t>panjono dia tsy mividy trondro andranomamy</t>
  </si>
  <si>
    <t>i_would_never_eat_it_under_any_conditions</t>
  </si>
  <si>
    <t>pre-consumption_questionnaire_2024-07-13_Madiorano_ecb4ca51-183f-4679-a740-818c30555775</t>
  </si>
  <si>
    <t>ecb4ca51-183f-4679-a740-818c30555775</t>
  </si>
  <si>
    <t>70</t>
  </si>
  <si>
    <t>0f1adf9d-92e7-4e6f-8172-7e889c387da0</t>
  </si>
  <si>
    <t>2024-07-13 12:39:59</t>
  </si>
  <si>
    <t>2024-07-13 12:06:20</t>
  </si>
  <si>
    <t>56ff9516-6f81-4846-af04-f30dfc407f3a</t>
  </si>
  <si>
    <t>80000</t>
  </si>
  <si>
    <t>pre-consumption_questionnaire_2024-07-13_Madiorano_eacfede8-349c-4aa8-9a96-ab170db328e1</t>
  </si>
  <si>
    <t>eacfede8-349c-4aa8-9a96-ab170db328e1</t>
  </si>
  <si>
    <t>4406af92-f5af-4b58-baa7-3abe09288241</t>
  </si>
  <si>
    <t>101538</t>
  </si>
  <si>
    <t>anny_vanessa</t>
  </si>
  <si>
    <t>51</t>
  </si>
  <si>
    <t>89b96858-f808-4964-a343-d69368aa4aa5</t>
  </si>
  <si>
    <t>2024-07-13 11:38:52</t>
  </si>
  <si>
    <t>2024-07-13 10:26:33</t>
  </si>
  <si>
    <t>c3e95860-a7be-411a-936f-2f49df472053</t>
  </si>
  <si>
    <t>pre-consumption_questionnaire_2024-07-13_Madiorano_421f3365-4c94-493a-8264-980bd68481c3</t>
  </si>
  <si>
    <t>421f3365-4c94-493a-8264-980bd68481c3</t>
  </si>
  <si>
    <t>34</t>
  </si>
  <si>
    <t>3167bcd9-8539-476b-ac24-dacfaeee89b0</t>
  </si>
  <si>
    <t>2024-07-13 12:45:32</t>
  </si>
  <si>
    <t>2024-07-13 11:59:49</t>
  </si>
  <si>
    <t>a535f174-7112-4a80-af29-f30c87d9bc64</t>
  </si>
  <si>
    <t>2024-07-14</t>
  </si>
  <si>
    <t>5200</t>
  </si>
  <si>
    <t>2300</t>
  </si>
  <si>
    <t>pre-consumption_questionnaire_2024-07-14_Sahamahitsy_796d0279-698e-4349-a20a-e2846513e25d</t>
  </si>
  <si>
    <t>02193a1847d840dd90103e3cac8ab6e7</t>
  </si>
  <si>
    <t>796d0279-698e-4349-a20a-e2846513e25d</t>
  </si>
  <si>
    <t>1e8555d0-9654-442e-832c-71db911934b0</t>
  </si>
  <si>
    <t>102750</t>
  </si>
  <si>
    <t>be3aed19-cc1d-4a96-a01c-c54b0eeedbb5</t>
  </si>
  <si>
    <t>Sahamahitsy</t>
  </si>
  <si>
    <t>-23.0369440000</t>
  </si>
  <si>
    <t>47.7156670000</t>
  </si>
  <si>
    <t>46</t>
  </si>
  <si>
    <t>7458382b-aa93-47c5-9143-23ba927836c8</t>
  </si>
  <si>
    <t>2024-07-14 08:11:12</t>
  </si>
  <si>
    <t>2024-07-14 07:20:26</t>
  </si>
  <si>
    <t>f330db17-1f43-471e-b707-d84d64b2405e</t>
  </si>
  <si>
    <t>1700</t>
  </si>
  <si>
    <t>pre-consumption_questionnaire_2024-07-14_Sahamahitsy_ba009a72-030f-4ae0-bf6b-38d6c50dd0bc</t>
  </si>
  <si>
    <t>ba009a72-030f-4ae0-bf6b-38d6c50dd0bc</t>
  </si>
  <si>
    <t>42</t>
  </si>
  <si>
    <t>433fcfb2-0979-4251-8ba2-f089a73da8ad</t>
  </si>
  <si>
    <t>2024-07-14 08:53:48</t>
  </si>
  <si>
    <t>2024-07-14 08:13:18</t>
  </si>
  <si>
    <t>2fd97aab-00ea-4cc9-8be2-a8ae89ebd6db</t>
  </si>
  <si>
    <t>beef pork chicken duck saltwater_fish freshwater_fish crustaceans_prawns_shrimp egg legumes_other_than_peanuts peanuts leaf_vegetables</t>
  </si>
  <si>
    <t>800</t>
  </si>
  <si>
    <t>no_i_have_never_eaten_insects</t>
  </si>
  <si>
    <t>inappropriateunfamiliarity</t>
  </si>
  <si>
    <t>pre-consumption_questionnaire_2024-07-14_Sahamahitsy_b6558bcd-490a-4c47-a93c-5c2f48170bba</t>
  </si>
  <si>
    <t>b6558bcd-490a-4c47-a93c-5c2f48170bba</t>
  </si>
  <si>
    <t>e2a88ec9-4e08-49cf-b55c-14e6f664ba9f</t>
  </si>
  <si>
    <t>102343</t>
  </si>
  <si>
    <t>44</t>
  </si>
  <si>
    <t>cb59f3dc-5307-49c7-b1ae-0c6a6d7ed535</t>
  </si>
  <si>
    <t>2024-07-14 09:50:20</t>
  </si>
  <si>
    <t>2024-07-14 09:00:07</t>
  </si>
  <si>
    <t>18</t>
  </si>
  <si>
    <t>d08a11a7-6ba4-4688-ad6f-d7c603c7be20</t>
  </si>
  <si>
    <t>beef pork chicken saltwater_fish freshwater_fish crustaceans_prawns_shrimp dairy_products legumes_other_than_peanuts peanuts leaf_vegetables</t>
  </si>
  <si>
    <t>pre-consumption_questionnaire_2024-07-14_Sahamahitsy_ff715a8c-9031-4d15-bbb2-4a52bf153dd6</t>
  </si>
  <si>
    <t>ff715a8c-9031-4d15-bbb2-4a52bf153dd6</t>
  </si>
  <si>
    <t>6663da77-785f-40fa-ba30-a9f09fbce86e</t>
  </si>
  <si>
    <t>102344</t>
  </si>
  <si>
    <t>20</t>
  </si>
  <si>
    <t>5edc67db-6b22-447d-a904-664518e79e4e</t>
  </si>
  <si>
    <t>2024-07-14 10:31:14</t>
  </si>
  <si>
    <t>2024-07-14 09:51:43</t>
  </si>
  <si>
    <t>19</t>
  </si>
  <si>
    <t>1c3e7b4c-efa5-408e-8fe4-a81483fff8bb</t>
  </si>
  <si>
    <t>three_neither_disagree_nor_agree</t>
  </si>
  <si>
    <t>beef pork chicken duck saltwater_fish freshwater_fish egg legumes_other_than_peanuts peanuts leaf_vegetables</t>
  </si>
  <si>
    <t>pre-consumption_questionnaire_2024-07-14_Sahamahitsy_f6874011-3f56-4850-a3bb-7db3e6c7a0aa</t>
  </si>
  <si>
    <t>f6874011-3f56-4850-a3bb-7db3e6c7a0aa</t>
  </si>
  <si>
    <t>e3ceddb9-7b98-47b4-9f91-a90236d345b7</t>
  </si>
  <si>
    <t>102746</t>
  </si>
  <si>
    <t>58</t>
  </si>
  <si>
    <t>bcaa0c71-15c4-439b-bb81-e9b767dbff29</t>
  </si>
  <si>
    <t>2024-07-14 08:15:59</t>
  </si>
  <si>
    <t>2024-07-14 07:22:32</t>
  </si>
  <si>
    <t>702c3097-6ea0-434d-b866-328c2925a587</t>
  </si>
  <si>
    <t>beef pork chicken saltwater_fish freshwater_fish egg legumes_other_than_peanuts insects leaf_vegetables</t>
  </si>
  <si>
    <t>pre-consumption_questionnaire_2024-07-14_Sahamahitsy_2bae220a-938b-454f-b605-b111a37eb273</t>
  </si>
  <si>
    <t>2bae220a-938b-454f-b605-b111a37eb273</t>
  </si>
  <si>
    <t>30</t>
  </si>
  <si>
    <t>d7584859-fa9e-4d17-b004-d8882007c49e</t>
  </si>
  <si>
    <t>2024-07-14 08:51:10</t>
  </si>
  <si>
    <t>2024-07-14 08:19:08</t>
  </si>
  <si>
    <t>21</t>
  </si>
  <si>
    <t>99780878-d50f-4cd5-a0ea-779564200596</t>
  </si>
  <si>
    <t>beef pork chicken goose duck other_poultry saltwater_fish freshwater_fish crustaceans_prawns_shrimp dairy_products legumes_other_than_peanuts peanuts insects leaf_vegetables</t>
  </si>
  <si>
    <t>pre-consumption_questionnaire_2024-07-14_Sahamahitsy_67f2c319-8306-4031-a76c-663642c5dea6</t>
  </si>
  <si>
    <t>67f2c319-8306-4031-a76c-663642c5dea6</t>
  </si>
  <si>
    <t>0edba84f-12a7-44e3-9124-2051566c023d</t>
  </si>
  <si>
    <t>102330</t>
  </si>
  <si>
    <t>65</t>
  </si>
  <si>
    <t>60a5c2c3-85db-4fec-b63c-bc4dbd0d3526</t>
  </si>
  <si>
    <t>2024-07-14 09:37:32</t>
  </si>
  <si>
    <t>2024-07-14 08:56:03</t>
  </si>
  <si>
    <t>22</t>
  </si>
  <si>
    <t>4b2bd463-abb5-489f-ba79-38786f8e86a5</t>
  </si>
  <si>
    <t>beef pork chicken other_poultry saltwater_fish freshwater_fish crustaceans_prawns_shrimp egg legumes_other_than_peanuts peanuts insects leaf_vegetables</t>
  </si>
  <si>
    <t>pre-consumption_questionnaire_2024-07-14_Sahamahitsy_36671520-9070-4d2a-aa41-0a40d6fc1314</t>
  </si>
  <si>
    <t>36671520-9070-4d2a-aa41-0a40d6fc1314</t>
  </si>
  <si>
    <t>5f0417d0-073f-4ad9-99e2-35c7497815ba</t>
  </si>
  <si>
    <t>2024-07-14 10:14:46</t>
  </si>
  <si>
    <t>2024-07-14 09:40:30</t>
  </si>
  <si>
    <t>23</t>
  </si>
  <si>
    <t>e62ebe40-57bd-4d89-ad7c-64c07bf91dae</t>
  </si>
  <si>
    <t>beef pork chicken duck saltwater_fish freshwater_fish crustaceans_prawns_shrimp egg legumes_other_than_peanuts peanuts insects leaf_vegetables</t>
  </si>
  <si>
    <t>pre-consumption_questionnaire_2024-07-14_Sahamahitsy_774f3b7a-49f5-4675-bb1f-636bd89f5fb1</t>
  </si>
  <si>
    <t>774f3b7a-49f5-4675-bb1f-636bd89f5fb1</t>
  </si>
  <si>
    <t>01be3db1-e6c2-4490-b712-cf90b70ba839</t>
  </si>
  <si>
    <t>102743</t>
  </si>
  <si>
    <t>caafec57-d9e0-47dc-8530-e82b63f086bb</t>
  </si>
  <si>
    <t>2024-07-14 07:56:20</t>
  </si>
  <si>
    <t>2024-07-14 07:28:04</t>
  </si>
  <si>
    <t>24</t>
  </si>
  <si>
    <t>2dfd501e-0fd6-4d96-9bff-a4edbcc9043d</t>
  </si>
  <si>
    <t>1300</t>
  </si>
  <si>
    <t>pre-consumption_questionnaire_2024-07-14_Sahamahitsy_56847a80-79c3-45d8-8bee-d5bde4dc7c5c</t>
  </si>
  <si>
    <t>56847a80-79c3-45d8-8bee-d5bde4dc7c5c</t>
  </si>
  <si>
    <t>5e7acd68-95a8-4bea-9c5b-b98bbc04a6a0</t>
  </si>
  <si>
    <t>2024-07-14 08:43:12</t>
  </si>
  <si>
    <t>2024-07-14 07:59:04</t>
  </si>
  <si>
    <t>25</t>
  </si>
  <si>
    <t>e381ba2e-168e-4083-9e95-a1580b2bdb81</t>
  </si>
  <si>
    <t>beef pork chicken saltwater_fish freshwater_fish dairy_products egg legumes_other_than_peanuts leaf_vegetables</t>
  </si>
  <si>
    <t>i_am_unsure_if_i_would_ever_consume_it</t>
  </si>
  <si>
    <t>pre-consumption_questionnaire_2024-07-14_Sahamahitsy_4a54bf93-38e9-4750-b6f5-a971df9c6a7e</t>
  </si>
  <si>
    <t>4a54bf93-38e9-4750-b6f5-a971df9c6a7e</t>
  </si>
  <si>
    <t>b7fca35a-6d6b-4e55-8697-03e5b7271c6d</t>
  </si>
  <si>
    <t>103612</t>
  </si>
  <si>
    <t>39</t>
  </si>
  <si>
    <t>b0e70aaa-3b7c-4ee0-9591-84eb85dd921a</t>
  </si>
  <si>
    <t>2024-07-14 09:14:44</t>
  </si>
  <si>
    <t>2024-07-14 08:46:35</t>
  </si>
  <si>
    <t>26</t>
  </si>
  <si>
    <t>9cf1f70f-1cde-4198-8707-ffb27feee436</t>
  </si>
  <si>
    <t>chicken saltwater_fish freshwater_fish crustaceans_prawns_shrimp egg legumes_other_than_peanuts peanuts leaf_vegetables</t>
  </si>
  <si>
    <t>1600</t>
  </si>
  <si>
    <t>pre-consumption_questionnaire_2024-07-14_Sahamahitsy_6f2f8f87-8153-4e09-858f-1f76c5a71fd0</t>
  </si>
  <si>
    <t>6f2f8f87-8153-4e09-858f-1f76c5a71fd0</t>
  </si>
  <si>
    <t>8b188519-659c-46ab-83f5-c7217163679b</t>
  </si>
  <si>
    <t>2024-07-14 09:41:20</t>
  </si>
  <si>
    <t>2024-07-14 09:19:08</t>
  </si>
  <si>
    <t>ce4e1e7d-3563-42c5-a281-b89c9f269d86</t>
  </si>
  <si>
    <t>beef pork chicken goose duck saltwater_fish freshwater_fish crustaceans_prawns_shrimp dairy_products egg legumes_other_than_peanuts peanuts insects leaf_vegetables</t>
  </si>
  <si>
    <t>pre-consumption_questionnaire_2024-07-14_Sahamahitsy_eaebedd4-b158-4c6b-955f-f67f48fe5577</t>
  </si>
  <si>
    <t>eaebedd4-b158-4c6b-955f-f67f48fe5577</t>
  </si>
  <si>
    <t>1e7502c0-ce02-4c7f-a4d6-5e145a528c28</t>
  </si>
  <si>
    <t>102732</t>
  </si>
  <si>
    <t>16d44658-c9f8-4403-90dd-267c735a5139</t>
  </si>
  <si>
    <t>2024-07-14 10:26:21</t>
  </si>
  <si>
    <t>2024-07-14 09:54:11</t>
  </si>
  <si>
    <t>16f91bb2-f832-41c4-bf0d-2104e38af857</t>
  </si>
  <si>
    <t>beef pork chicken saltwater_fish freshwater_fish crustaceans_prawns_shrimp legumes_other_than_peanuts leaf_vegetables</t>
  </si>
  <si>
    <t>matetiky rehefa amne fotoany akoijao</t>
  </si>
  <si>
    <t>mamitana</t>
  </si>
  <si>
    <t>miaja</t>
  </si>
  <si>
    <t>mitsiry hoazy egny</t>
  </si>
  <si>
    <t>pre-consumption_questionnaire_2024-07-14_Sahamahitsy_5928ad2a-b284-47a8-896c-3e61673596a5</t>
  </si>
  <si>
    <t>5928ad2a-b284-47a8-896c-3e61673596a5</t>
  </si>
  <si>
    <t>77b6a794-ebdf-49c6-afd5-93f24f658d18</t>
  </si>
  <si>
    <t>102747</t>
  </si>
  <si>
    <t>37</t>
  </si>
  <si>
    <t>ab1ed052-6f54-4cb7-8b8e-2626a6e2fab4</t>
  </si>
  <si>
    <t>2024-07-14 08:04:50</t>
  </si>
  <si>
    <t>2024-07-14 07:20:16</t>
  </si>
  <si>
    <t>d7a4fa70-191e-4c19-8d6d-bec6eb8fcab3</t>
  </si>
  <si>
    <t>beef pork chicken saltwater_fish freshwater_fish crustaceans_prawns_shrimp egg legumes_other_than_peanuts peanuts insects leaf_vegetables</t>
  </si>
  <si>
    <t>refa malafo mivarotra</t>
  </si>
  <si>
    <t>refa malafo varotra</t>
  </si>
  <si>
    <t>pre-consumption_questionnaire_2024-07-14_Sahamahitsy_2a7e9d5f-ae2b-494e-a27f-35894812f2a3</t>
  </si>
  <si>
    <t>2a7e9d5f-ae2b-494e-a27f-35894812f2a3</t>
  </si>
  <si>
    <t>e068c3b0-2e0a-487c-ae8a-b86ed2a3def7</t>
  </si>
  <si>
    <t>2024-07-14 08:38:32</t>
  </si>
  <si>
    <t>2024-07-14 08:06:21</t>
  </si>
  <si>
    <t>d16a74f7-a72f-49e4-adea-3f501860caad</t>
  </si>
  <si>
    <t>pre-consumption_questionnaire_2024-07-14_Sahamahitsy_0f0e4740-af90-4904-b557-acf8c3889ef7</t>
  </si>
  <si>
    <t>0f0e4740-af90-4904-b557-acf8c3889ef7</t>
  </si>
  <si>
    <t>326692dd-16c0-4478-a0d2-3c7e88eeb176</t>
  </si>
  <si>
    <t>102332</t>
  </si>
  <si>
    <t>62f71b83-6c2c-471f-bc20-e2480953f4c7</t>
  </si>
  <si>
    <t>2024-07-14 09:22:27</t>
  </si>
  <si>
    <t>2024-07-14 08:40:22</t>
  </si>
  <si>
    <t>24ea160a-77ed-47cc-84b9-f1a4e905fa62</t>
  </si>
  <si>
    <t>pre-consumption_questionnaire_2024-07-14_Sahamahitsy_37a443aa-b8ae-40e1-bd92-057cd8f121ba</t>
  </si>
  <si>
    <t>37a443aa-b8ae-40e1-bd92-057cd8f121ba</t>
  </si>
  <si>
    <t>8347a09f-85f1-48d8-9ffb-cdbf45e55412</t>
  </si>
  <si>
    <t>2024-07-14 10:00:58</t>
  </si>
  <si>
    <t>2024-07-14 09:24:56</t>
  </si>
  <si>
    <t>52894bec-8cda-49d4-b605-ccddf3fb8887</t>
  </si>
  <si>
    <t>pre-consumption_questionnaire_2024-07-14_Sahamahitsy_86d57dd7-8b27-4c25-bca9-6c5bba10c38c</t>
  </si>
  <si>
    <t>86d57dd7-8b27-4c25-bca9-6c5bba10c38c</t>
  </si>
  <si>
    <t>58790739-6818-445d-bcca-0fc30ed55cf4</t>
  </si>
  <si>
    <t>102372</t>
  </si>
  <si>
    <t>5dfca87c-969d-4725-a2dd-426f9fa8d9b4</t>
  </si>
  <si>
    <t>2024-07-14 08:09:38</t>
  </si>
  <si>
    <t>2024-07-14 07:21:49</t>
  </si>
  <si>
    <t>33</t>
  </si>
  <si>
    <t>15b0b7e0-0750-4d97-af8d-1dab9e1b66ae</t>
  </si>
  <si>
    <t>beef pork chicken goose duck other_poultry saltwater_fish freshwater_fish crustaceans_prawns_shrimp dairy_products egg legumes_other_than_peanuts peanuts insects leaf_vegetables</t>
  </si>
  <si>
    <t>pre-consumption_questionnaire_2024-07-14_Sahamahitsy_4a44b120-a409-4898-b233-2597db487fe2</t>
  </si>
  <si>
    <t>4a44b120-a409-4898-b233-2597db487fe2</t>
  </si>
  <si>
    <t>40</t>
  </si>
  <si>
    <t>0fc6866d-380f-49ee-9994-d46e375e2796</t>
  </si>
  <si>
    <t>2024-07-14 09:08:44</t>
  </si>
  <si>
    <t>2024-07-14 08:12:37</t>
  </si>
  <si>
    <t>7499fce6-5e59-469a-9c6e-24db5e57da1e</t>
  </si>
  <si>
    <t>pre-consumption_questionnaire_2024-07-14_Sahamahitsy_a9d291f9-bf3d-4ad0-acf5-ab056cb6c9db</t>
  </si>
  <si>
    <t>a9d291f9-bf3d-4ad0-acf5-ab056cb6c9db</t>
  </si>
  <si>
    <t>cd39c26a-d28b-4fc5-a105-a445714ee291</t>
  </si>
  <si>
    <t>2024-07-14 09:51:36</t>
  </si>
  <si>
    <t>2024-07-14 09:20:21</t>
  </si>
  <si>
    <t>35</t>
  </si>
  <si>
    <t>ff5b80c8-6bda-4a11-a05a-0bb7275e6b6e</t>
  </si>
  <si>
    <t>2024-07-15</t>
  </si>
  <si>
    <t>pre-consumption_questionnaire_2024-07-15_Anivorano_6fdbe32b-8b93-476e-8347-7f1aeb1b3cf2</t>
  </si>
  <si>
    <t>86d9a684a91547f481f2338274d32519</t>
  </si>
  <si>
    <t>6fdbe32b-8b93-476e-8347-7f1aeb1b3cf2</t>
  </si>
  <si>
    <t>2701fb63-815e-429c-9b3f-40686c375f4c</t>
  </si>
  <si>
    <t>103722</t>
  </si>
  <si>
    <t>0131c207-2765-4615-9773-e7d75e5cc0c7</t>
  </si>
  <si>
    <t>Anivorano</t>
  </si>
  <si>
    <t>-23.0675800000</t>
  </si>
  <si>
    <t>47.6785900000</t>
  </si>
  <si>
    <t>ac4a5e08-d873-49d7-94bc-b160c04ea3cb</t>
  </si>
  <si>
    <t>2024-07-15 08:40:37</t>
  </si>
  <si>
    <t>2024-07-15 07:56:51</t>
  </si>
  <si>
    <t>36</t>
  </si>
  <si>
    <t>f0e97dd7-1c59-44d9-9727-b815b9c71f2f</t>
  </si>
  <si>
    <t>i_would_eat_it_only_if_my_survival_depended_on_it</t>
  </si>
  <si>
    <t>pre-consumption_questionnaire_2024-07-15_Anivorano_cf601079-0493-49a3-b720-153626bb3336</t>
  </si>
  <si>
    <t>cf601079-0493-49a3-b720-153626bb3336</t>
  </si>
  <si>
    <t>f4ef8543-cddc-4816-b180-a1af715abbce</t>
  </si>
  <si>
    <t>2024-07-15 09:13:28</t>
  </si>
  <si>
    <t>2024-07-15 08:42:28</t>
  </si>
  <si>
    <t>e740eb7e-7320-4ff2-a6da-062fafb313de</t>
  </si>
  <si>
    <t>14000</t>
  </si>
  <si>
    <t>400</t>
  </si>
  <si>
    <t>1400</t>
  </si>
  <si>
    <t>pre-consumption_questionnaire_2024-07-15_Anivorano_afab9a3a-7d79-429e-bf4d-1cd26dcf02ed</t>
  </si>
  <si>
    <t>afab9a3a-7d79-429e-bf4d-1cd26dcf02ed</t>
  </si>
  <si>
    <t>30626f63-9d1e-456a-8488-1c2045fc7889</t>
  </si>
  <si>
    <t>103155</t>
  </si>
  <si>
    <t>51a0299b-5e30-4566-b4b5-63cfbb34afb4</t>
  </si>
  <si>
    <t>2024-07-15 09:43:42</t>
  </si>
  <si>
    <t>2024-07-15 09:15:20</t>
  </si>
  <si>
    <t>38</t>
  </si>
  <si>
    <t>36e5a713-9671-423a-a28b-c15b4485a698</t>
  </si>
  <si>
    <t>beef pork chicken saltwater_fish freshwater_fish crustaceans_prawns_shrimp dairy_products egg legumes_other_than_peanuts peanuts insects leaf_vegetables</t>
  </si>
  <si>
    <t>7000</t>
  </si>
  <si>
    <t>pre-consumption_questionnaire_2024-07-15_Anivorano_3d3b2afc-1fde-4446-b24a-3b846af98900</t>
  </si>
  <si>
    <t>3d3b2afc-1fde-4446-b24a-3b846af98900</t>
  </si>
  <si>
    <t>7644dd83-064d-4726-8921-1b41225f6fc8</t>
  </si>
  <si>
    <t>103726</t>
  </si>
  <si>
    <t>4946e0f1-c15d-46ad-8623-f18ed5083192</t>
  </si>
  <si>
    <t>2024-07-15 10:14:21</t>
  </si>
  <si>
    <t>2024-07-15 09:50:05</t>
  </si>
  <si>
    <t>3e4b0065-ff9d-43bd-ae0b-3f9e68138f41</t>
  </si>
  <si>
    <t>pre-consumption_questionnaire_2024-07-15_Anivorano_e4d16bbf-b50d-428b-95c5-6c0ab55a00b2</t>
  </si>
  <si>
    <t>e4d16bbf-b50d-428b-95c5-6c0ab55a00b2</t>
  </si>
  <si>
    <t>efeb0885-122a-47ef-b6d5-2b86562c38d2</t>
  </si>
  <si>
    <t>103724</t>
  </si>
  <si>
    <t>059c8a7b-1da1-4a88-b6c8-b560d0ad3cff</t>
  </si>
  <si>
    <t>2024-07-15 08:27:12</t>
  </si>
  <si>
    <t>2024-07-15 07:58:33</t>
  </si>
  <si>
    <t>2f71a716-e843-42d7-a3af-ff3233cb245c</t>
  </si>
  <si>
    <t>pre-consumption_questionnaire_2024-07-15_Anivorano_0ea3cf76-23ab-47b8-a969-6b7c5d4599e1</t>
  </si>
  <si>
    <t>0ea3cf76-23ab-47b8-a969-6b7c5d4599e1</t>
  </si>
  <si>
    <t>6fd4846d-5b86-4d8c-bca9-d50a73eca4d1</t>
  </si>
  <si>
    <t>2024-07-15 08:55:36</t>
  </si>
  <si>
    <t>2024-07-15 08:28:37</t>
  </si>
  <si>
    <t>d1ab9883-a267-43a9-8cf4-344508cfc8f1</t>
  </si>
  <si>
    <t>inappropriateunfamiliarity health_risks animal_food_immoral</t>
  </si>
  <si>
    <t>pre-consumption_questionnaire_2024-07-15_Anivorano_fb2147bd-3b6c-4972-9f18-20912ca197f0</t>
  </si>
  <si>
    <t>fb2147bd-3b6c-4972-9f18-20912ca197f0</t>
  </si>
  <si>
    <t>3d298757-3eaa-42a2-953e-ae68a2fa2470</t>
  </si>
  <si>
    <t>103103</t>
  </si>
  <si>
    <t>1d0b5cfd-d06b-43b3-a2c3-9c5a9eeb745d</t>
  </si>
  <si>
    <t>2024-07-15 09:28:35</t>
  </si>
  <si>
    <t>2024-07-15 08:57:20</t>
  </si>
  <si>
    <t>04b87341-d760-4d79-923d-ebed943e456d</t>
  </si>
  <si>
    <t>beef pork chicken goose duck saltwater_fish freshwater_fish egg legumes_other_than_peanuts peanuts insects leaf_vegetables</t>
  </si>
  <si>
    <t>pre-consumption_questionnaire_2024-07-15_Anivorano_bbdf5dea-ab58-4430-b357-174f789ed40b</t>
  </si>
  <si>
    <t>bbdf5dea-ab58-4430-b357-174f789ed40b</t>
  </si>
  <si>
    <t>86ee44c9-4633-49a1-9a6f-643a47d7757e</t>
  </si>
  <si>
    <t>2024-07-15 09:56:06</t>
  </si>
  <si>
    <t>2024-07-15 09:30:08</t>
  </si>
  <si>
    <t>43</t>
  </si>
  <si>
    <t>cc1eb1aa-bb64-4586-a354-5d3c8f4accbb</t>
  </si>
  <si>
    <t>3200</t>
  </si>
  <si>
    <t>pre-consumption_questionnaire_2024-07-15_Anivorano_c10efbe7-16ae-4743-8185-a96313db8a66</t>
  </si>
  <si>
    <t>c10efbe7-16ae-4743-8185-a96313db8a66</t>
  </si>
  <si>
    <t>f451b02e-42f7-47b4-ab60-5d256ce007f7</t>
  </si>
  <si>
    <t>103106</t>
  </si>
  <si>
    <t>92c0ad16-6922-4ba1-bf44-e44c62c88857</t>
  </si>
  <si>
    <t>2024-07-15 08:35:01</t>
  </si>
  <si>
    <t>2024-07-15 07:56:02</t>
  </si>
  <si>
    <t>a175e006-0c48-4f86-acde-4348dbd32168</t>
  </si>
  <si>
    <t>2800</t>
  </si>
  <si>
    <t>pre-consumption_questionnaire_2024-07-15_Anivorano_121bb485-6f11-4bce-8406-9e0a2f24e46a</t>
  </si>
  <si>
    <t>121bb485-6f11-4bce-8406-9e0a2f24e46a</t>
  </si>
  <si>
    <t>f0df8df6-9e90-4528-a213-cf0faa146ee9</t>
  </si>
  <si>
    <t>2024-07-15 09:14:28</t>
  </si>
  <si>
    <t>2024-07-15 08:36:53</t>
  </si>
  <si>
    <t>45</t>
  </si>
  <si>
    <t>16353dec-2dac-4324-874e-2502e49d87a1</t>
  </si>
  <si>
    <t>pre-consumption_questionnaire_2024-07-15_Anivorano_61721953-0df5-42fd-96dc-56e42e031299</t>
  </si>
  <si>
    <t>61721953-0df5-42fd-96dc-56e42e031299</t>
  </si>
  <si>
    <t>72ef180a-0744-4e64-97eb-bf8d290bea65</t>
  </si>
  <si>
    <t>2024-07-15 10:02:33</t>
  </si>
  <si>
    <t>2024-07-15 09:28:45</t>
  </si>
  <si>
    <t>8a27cae1-a1d5-45f8-b16e-a56453d5da70</t>
  </si>
  <si>
    <t>five_strongly_agree</t>
  </si>
  <si>
    <t>pre-consumption_questionnaire_2024-07-15_Anivorano_c6f69e74-cb1b-4816-a09a-8470f124e442</t>
  </si>
  <si>
    <t>c6f69e74-cb1b-4816-a09a-8470f124e442</t>
  </si>
  <si>
    <t>368d2069-d169-452b-98b4-b9ab7f69720e</t>
  </si>
  <si>
    <t>103156</t>
  </si>
  <si>
    <t>47</t>
  </si>
  <si>
    <t>1434cf22-d51b-4467-9902-1198b73f3f17</t>
  </si>
  <si>
    <t>2024-07-15 08:27:45</t>
  </si>
  <si>
    <t>2024-07-15 07:59:05</t>
  </si>
  <si>
    <t>1acc0c6b-a20e-436a-8c1d-e76047990708</t>
  </si>
  <si>
    <t>pre-consumption_questionnaire_2024-07-15_Anivorano_8ed4be37-8d2d-4767-9543-00e762397b0d</t>
  </si>
  <si>
    <t>8ed4be37-8d2d-4767-9543-00e762397b0d</t>
  </si>
  <si>
    <t>cc74f6cf-ebec-4328-9236-063c1fa51e17</t>
  </si>
  <si>
    <t>2024-07-15 08:56:25</t>
  </si>
  <si>
    <t>2024-07-15 08:28:56</t>
  </si>
  <si>
    <t>48</t>
  </si>
  <si>
    <t>78911804-afb3-4c52-87bd-38d9c0c86135</t>
  </si>
  <si>
    <t>pre-consumption_questionnaire_2024-07-15_Anivorano_70b660f5-adf4-43ed-8812-72fded6f9919</t>
  </si>
  <si>
    <t>70b660f5-adf4-43ed-8812-72fded6f9919</t>
  </si>
  <si>
    <t>03debff4-dd61-40f5-8c20-81607b46cffe</t>
  </si>
  <si>
    <t>103150</t>
  </si>
  <si>
    <t>54</t>
  </si>
  <si>
    <t>ff6af64b-c39d-4508-b5e3-e7394a8c4a0a</t>
  </si>
  <si>
    <t>2024-07-15 09:24:16</t>
  </si>
  <si>
    <t>2024-07-15 08:58:45</t>
  </si>
  <si>
    <t>49</t>
  </si>
  <si>
    <t>540efcf7-0cba-4d16-b831-8be8080285b4</t>
  </si>
  <si>
    <t>beef pork chicken saltwater_fish freshwater_fish legumes_other_than_peanuts insects leaf_vegetables</t>
  </si>
  <si>
    <t>pre-consumption_questionnaire_2024-07-15_Anivorano_36af6a95-4b2d-4d03-83e3-4d1c9679914d</t>
  </si>
  <si>
    <t>36af6a95-4b2d-4d03-83e3-4d1c9679914d</t>
  </si>
  <si>
    <t>b78e0c3e-18c3-4b21-9254-2342841b9719</t>
  </si>
  <si>
    <t>102756</t>
  </si>
  <si>
    <t>b127c0a0-4035-4547-bbba-2c6d14d36b17</t>
  </si>
  <si>
    <t>2024-07-15 09:50:51</t>
  </si>
  <si>
    <t>2024-07-15 09:27:32</t>
  </si>
  <si>
    <t>50</t>
  </si>
  <si>
    <t>b85e4d1c-dbc7-4efa-8209-1795d9e48873</t>
  </si>
  <si>
    <t>mividy amne olo avy mamandriky</t>
  </si>
  <si>
    <t>pre-consumption_questionnaire_2024-07-15_Anivorano_d84f7525-cb67-45af-9d75-221c87af35cf</t>
  </si>
  <si>
    <t>d84f7525-cb67-45af-9d75-221c87af35cf</t>
  </si>
  <si>
    <t>cd7ae6b0-f629-41f4-84e9-5799b5ff9a89</t>
  </si>
  <si>
    <t>103727</t>
  </si>
  <si>
    <t>5cd0c297-447a-42f4-866a-9ae4dbde0cdd</t>
  </si>
  <si>
    <t>2024-07-15 08:25:04</t>
  </si>
  <si>
    <t>2024-07-15 07:57:12</t>
  </si>
  <si>
    <t>a2b2a280-12e4-4363-825f-03b5e3bab9e5</t>
  </si>
  <si>
    <t>health_risks animal_food_immoral</t>
  </si>
  <si>
    <t>pre-consumption_questionnaire_2024-07-15_Anivorano_c926aa97-4013-436e-b742-073c56c7ebdf</t>
  </si>
  <si>
    <t>c926aa97-4013-436e-b742-073c56c7ebdf</t>
  </si>
  <si>
    <t>3fca921e-f67e-4b98-9f2b-0bc47872d00d</t>
  </si>
  <si>
    <t>2024-07-15 08:53:22</t>
  </si>
  <si>
    <t>2024-07-15 08:28:35</t>
  </si>
  <si>
    <t>52</t>
  </si>
  <si>
    <t>4e0a26f6-7040-4be9-9896-e5c17fd6334c</t>
  </si>
  <si>
    <t>refa miasa amn'olo vao mba mihina, matetiky isambola</t>
  </si>
  <si>
    <t>pre-consumption_questionnaire_2024-07-15_Anivorano_3db8bc83-43a2-47d4-934f-d2201110c40e</t>
  </si>
  <si>
    <t>3db8bc83-43a2-47d4-934f-d2201110c40e</t>
  </si>
  <si>
    <t>711974f6-1969-44bb-9e2e-80881bbf0a5b</t>
  </si>
  <si>
    <t>103148</t>
  </si>
  <si>
    <t>abd501f8-b9c1-4776-842b-3d420e4b89f6</t>
  </si>
  <si>
    <t>2024-07-15 09:21:10</t>
  </si>
  <si>
    <t>2024-07-15 08:55:53</t>
  </si>
  <si>
    <t>53</t>
  </si>
  <si>
    <t>1dc3d5ed-343e-46f7-9975-041b4151e80d</t>
  </si>
  <si>
    <t>2024-07-16</t>
  </si>
  <si>
    <t>pre-consumption_questionnaire_2024-07-16_Andrafia_c747faa5-ee4b-4a73-b431-d5cdf69b428a</t>
  </si>
  <si>
    <t>77d8bae7aa204affbc624eb5d8ac97cb</t>
  </si>
  <si>
    <t>c747faa5-ee4b-4a73-b431-d5cdf69b428a</t>
  </si>
  <si>
    <t>4de54038-439e-492d-b9b4-d7c98e821316</t>
  </si>
  <si>
    <t>102501</t>
  </si>
  <si>
    <t>8b69abcc-c6ea-4d77-a87b-8ccf2e7d952f</t>
  </si>
  <si>
    <t>Andrafia</t>
  </si>
  <si>
    <t>-23.0047830000</t>
  </si>
  <si>
    <t>47.7790660000</t>
  </si>
  <si>
    <t>10fc8849-0a4b-4c0a-9673-a0dd536efc71</t>
  </si>
  <si>
    <t>2024-07-16 08:03:37</t>
  </si>
  <si>
    <t>2024-07-16 07:40:27</t>
  </si>
  <si>
    <t>9eef7736-b20a-45cf-b326-3cd2469ec951</t>
  </si>
  <si>
    <t>beef pork chicken saltwater_fish freshwater_fish egg legumes_other_than_peanuts peanuts leaf_vegetables</t>
  </si>
  <si>
    <t>pre-consumption_questionnaire_2024-07-16_Andrafia_7a7fd0af-2942-4405-ac4f-7c48d03cd6b1</t>
  </si>
  <si>
    <t>7a7fd0af-2942-4405-ac4f-7c48d03cd6b1</t>
  </si>
  <si>
    <t>889b753b-486d-428f-97cb-a469340db94b</t>
  </si>
  <si>
    <t>2024-07-16 08:26:07</t>
  </si>
  <si>
    <t>2024-07-16 08:05:30</t>
  </si>
  <si>
    <t>53a78ea5-1ce4-443e-8259-194ebd008ffd</t>
  </si>
  <si>
    <t>pre-consumption_questionnaire_2024-07-16_Andrafia_5fb204fd-1b6a-4181-8f9b-70d15395f52d</t>
  </si>
  <si>
    <t>5fb204fd-1b6a-4181-8f9b-70d15395f52d</t>
  </si>
  <si>
    <t>3d303dd1-cec0-4df3-8851-071c2864cd9c</t>
  </si>
  <si>
    <t>102504</t>
  </si>
  <si>
    <t>9428a788-d2e0-4a4c-8cb9-2f704f185ad3</t>
  </si>
  <si>
    <t>2024-07-16 08:47:50</t>
  </si>
  <si>
    <t>2024-07-16 08:29:57</t>
  </si>
  <si>
    <t>56</t>
  </si>
  <si>
    <t>7096c382-4870-4b13-9217-6129d13af6ec</t>
  </si>
  <si>
    <t>pre-consumption_questionnaire_2024-07-16_Andrafia_cdd33c4c-a21f-43ad-be07-e94e7ef36879</t>
  </si>
  <si>
    <t>cdd33c4c-a21f-43ad-be07-e94e7ef36879</t>
  </si>
  <si>
    <t>a8bdee75-1e39-42bd-91c8-6403c552e59c</t>
  </si>
  <si>
    <t>2024-07-16 09:07:27</t>
  </si>
  <si>
    <t>2024-07-16 08:49:42</t>
  </si>
  <si>
    <t>57</t>
  </si>
  <si>
    <t>e265182e-193d-4120-b528-1912417ef085</t>
  </si>
  <si>
    <t>pre-consumption_questionnaire_2024-07-16_Andrafia_21ee333c-f869-40ac-89f0-358ca835f55c</t>
  </si>
  <si>
    <t>21ee333c-f869-40ac-89f0-358ca835f55c</t>
  </si>
  <si>
    <t>2bdea58d-33af-4c55-9ea4-542e27e0490f</t>
  </si>
  <si>
    <t>102990</t>
  </si>
  <si>
    <t>9b465b51-58e7-4086-b743-0b86fd901d14</t>
  </si>
  <si>
    <t>2024-07-16 08:09:26</t>
  </si>
  <si>
    <t>2024-07-16 07:39:04</t>
  </si>
  <si>
    <t>1a31783c-9075-4778-a53f-8aae72cad62e</t>
  </si>
  <si>
    <t>pre-consumption_questionnaire_2024-07-16_Andrafia_d4720246-f2b3-4bf9-9e2d-4c4b3604ed38</t>
  </si>
  <si>
    <t>d4720246-f2b3-4bf9-9e2d-4c4b3604ed38</t>
  </si>
  <si>
    <t>9d77f743-5e2e-48e1-bf27-384a2fb3a2de</t>
  </si>
  <si>
    <t>102597</t>
  </si>
  <si>
    <t>90</t>
  </si>
  <si>
    <t>18bb7317-fb90-485c-9fa0-930807e95c0e</t>
  </si>
  <si>
    <t>2024-07-16 07:59:49</t>
  </si>
  <si>
    <t>2024-07-16 07:38:33</t>
  </si>
  <si>
    <t>eff12d31-ac1b-4c2e-9927-392e1b97a8d3</t>
  </si>
  <si>
    <t>pre-consumption_questionnaire_2024-07-16_Andrafia_14b550a9-07f1-42b8-9f18-abcfa4da9869</t>
  </si>
  <si>
    <t>14b550a9-07f1-42b8-9f18-abcfa4da9869</t>
  </si>
  <si>
    <t>548dca8a-1d80-4a1c-afda-947cb1befc12</t>
  </si>
  <si>
    <t>2024-07-16 08:30:36</t>
  </si>
  <si>
    <t>2024-07-16 08:10:04</t>
  </si>
  <si>
    <t>60</t>
  </si>
  <si>
    <t>53b41bf8-2ac3-4837-ad88-a8d967bae287</t>
  </si>
  <si>
    <t>beef chicken goose duck other_poultry saltwater_fish freshwater_fish crustaceans_prawns_shrimp dairy_products egg legumes_other_than_peanuts peanuts leaf_vegetables</t>
  </si>
  <si>
    <t>pre-consumption_questionnaire_2024-07-16_Andrafia_7b5a0c8b-f330-4bd8-a8d5-5e5cd44aa522</t>
  </si>
  <si>
    <t>7b5a0c8b-f330-4bd8-a8d5-5e5cd44aa522</t>
  </si>
  <si>
    <t>83</t>
  </si>
  <si>
    <t>931d4758-0e95-48c3-bbc8-e2473860ca16</t>
  </si>
  <si>
    <t>2024-07-16 08:22:09</t>
  </si>
  <si>
    <t>2024-07-16 08:02:21</t>
  </si>
  <si>
    <t>accf4f88-e879-44a4-a541-b2e8c56abaed</t>
  </si>
  <si>
    <t>pre-consumption_questionnaire_2024-07-16_Andrafia_30a2f149-bb27-47c0-955d-cc803bf8bc54</t>
  </si>
  <si>
    <t>30a2f149-bb27-47c0-955d-cc803bf8bc54</t>
  </si>
  <si>
    <t>ae027bee-4318-4a28-bdd1-0a1039de1955</t>
  </si>
  <si>
    <t>102991</t>
  </si>
  <si>
    <t>91b494d4-bb0e-4a83-a9f9-5669b875b826</t>
  </si>
  <si>
    <t>2024-07-16 08:53:36</t>
  </si>
  <si>
    <t>2024-07-16 08:26:14</t>
  </si>
  <si>
    <t>62</t>
  </si>
  <si>
    <t>7c205920-298a-433f-93ec-fa24cd2068f3</t>
  </si>
  <si>
    <t>beef pork chicken goose duck other_poultry saltwater_fish freshwater_fish crustaceans_prawns_shrimp egg legumes_other_than_peanuts peanuts insects leaf_vegetables</t>
  </si>
  <si>
    <t>pre-consumption_questionnaire_2024-07-16_Andrafia_4bf2a551-12b6-48dd-96cb-81983471ed9d</t>
  </si>
  <si>
    <t>4bf2a551-12b6-48dd-96cb-81983471ed9d</t>
  </si>
  <si>
    <t>487cb86e-6b4f-4d6b-822a-d45dff642a1c</t>
  </si>
  <si>
    <t>102994</t>
  </si>
  <si>
    <t>74d55dce-3346-48e4-9ee4-b4b5f3f68217</t>
  </si>
  <si>
    <t>2024-07-16 09:11:08</t>
  </si>
  <si>
    <t>2024-07-16 08:41:19</t>
  </si>
  <si>
    <t>18d37d14-c9c7-4289-8af1-20a40cc8fda7</t>
  </si>
  <si>
    <t>pre-consumption_questionnaire_2024-07-16_Andrafia_83d2458e-6e4a-4bf9-b3f1-111c21875439</t>
  </si>
  <si>
    <t>83d2458e-6e4a-4bf9-b3f1-111c21875439</t>
  </si>
  <si>
    <t>0b32587a-37f6-4b10-903c-c09dfb8a69f2</t>
  </si>
  <si>
    <t>2024-07-16 09:23:06</t>
  </si>
  <si>
    <t>2024-07-16 08:55:29</t>
  </si>
  <si>
    <t>64</t>
  </si>
  <si>
    <t>4563cfdf-462b-4ebc-9cc2-2226a63c9a99</t>
  </si>
  <si>
    <t>pre-consumption_questionnaire_2024-07-16_Andrafia_f7800041-9d97-487d-a9e6-00460e8b3105</t>
  </si>
  <si>
    <t>f7800041-9d97-487d-a9e6-00460e8b3105</t>
  </si>
  <si>
    <t>121162a2-eeca-4781-99c0-07df77eef239</t>
  </si>
  <si>
    <t>102992</t>
  </si>
  <si>
    <t>32f0434d-2fd5-4a74-a6d2-803af90b9796</t>
  </si>
  <si>
    <t>2024-07-16 07:54:30</t>
  </si>
  <si>
    <t>2024-07-16 07:38:36</t>
  </si>
  <si>
    <t>6f60ccb6-f430-4471-8d99-393707fe8f68</t>
  </si>
  <si>
    <t>pre-consumption_questionnaire_2024-07-16_Andrafia_21efbb3a-787f-48e5-a26c-3479156e4604</t>
  </si>
  <si>
    <t>21efbb3a-787f-48e5-a26c-3479156e4604</t>
  </si>
  <si>
    <t>9ddad571-3114-4c68-bcb6-283098d73245</t>
  </si>
  <si>
    <t>2024-07-16 08:12:32</t>
  </si>
  <si>
    <t>2024-07-16 07:56:07</t>
  </si>
  <si>
    <t>66</t>
  </si>
  <si>
    <t>aadab969-37ca-4d94-81cf-b74f938e9666</t>
  </si>
  <si>
    <t>pre-consumption_questionnaire_2024-07-16_Andrafia_a8e19a07-0374-4ef0-bf1e-904f14843aa7</t>
  </si>
  <si>
    <t>a8e19a07-0374-4ef0-bf1e-904f14843aa7</t>
  </si>
  <si>
    <t>b5638bf6-23e5-4522-a283-05a5c9d4320b</t>
  </si>
  <si>
    <t>102960</t>
  </si>
  <si>
    <t>8985c5a9-2b7a-41e3-8707-e6ff9d03e648</t>
  </si>
  <si>
    <t>2024-07-16 08:34:02</t>
  </si>
  <si>
    <t>2024-07-16 08:17:56</t>
  </si>
  <si>
    <t>67</t>
  </si>
  <si>
    <t>a92f0b78-09a2-4a59-acbf-cacdcbfafc3c</t>
  </si>
  <si>
    <t>pre-consumption_questionnaire_2024-07-16_Andrafia_4301322e-691d-4835-a9ea-7b6eb3549a70</t>
  </si>
  <si>
    <t>4301322e-691d-4835-a9ea-7b6eb3549a70</t>
  </si>
  <si>
    <t>8a9ad14d-7cfb-4213-ab4b-44fe3c946623</t>
  </si>
  <si>
    <t>2024-07-16 08:54:44</t>
  </si>
  <si>
    <t>2024-07-16 08:36:22</t>
  </si>
  <si>
    <t>68</t>
  </si>
  <si>
    <t>26977f89-c037-4cb8-9ed1-7b52c7b59c9e</t>
  </si>
  <si>
    <t>pre-consumption_questionnaire_2024-07-16_Andrafia_62bce431-3cd0-4314-9e55-38f74c9e80df</t>
  </si>
  <si>
    <t>62bce431-3cd0-4314-9e55-38f74c9e80df</t>
  </si>
  <si>
    <t>f2b33d22-96e0-49a0-a7fc-8a588f873c15</t>
  </si>
  <si>
    <t>2024-07-16 09:12:44</t>
  </si>
  <si>
    <t>2024-07-16 08:59:28</t>
  </si>
  <si>
    <t>69</t>
  </si>
  <si>
    <t>76e8a835-fdcb-4fce-b962-8c8f0045c9a4</t>
  </si>
  <si>
    <t>beef pork chicken goose duck saltwater_fish freshwater_fish crustaceans_prawns_shrimp dairy_products legumes_other_than_peanuts peanuts insects leaf_vegetables</t>
  </si>
  <si>
    <t>mividuy amne namana hitambara</t>
  </si>
  <si>
    <t>maka amni nama de mandoa  vola amny fotoa voafetra</t>
  </si>
  <si>
    <t>vidana amni nama</t>
  </si>
  <si>
    <t>pre-consumption_questionnaire_2024-07-16_Andrafia_5f1e4b76-d789-4216-97ed-f840c05f2f08</t>
  </si>
  <si>
    <t>5f1e4b76-d789-4216-97ed-f840c05f2f08</t>
  </si>
  <si>
    <t>fd43c894-1365-43e1-ab2e-322226be1df5</t>
  </si>
  <si>
    <t>102596</t>
  </si>
  <si>
    <t>d487654d-d427-454c-ab24-977c46e0dd4e</t>
  </si>
  <si>
    <t>2024-07-16 08:07:16</t>
  </si>
  <si>
    <t>2024-07-16 07:38:44</t>
  </si>
  <si>
    <t>07c6f21d-deef-413c-8f5e-7f5bc386e1d9</t>
  </si>
  <si>
    <t>mividy amjay manana antanana eo</t>
  </si>
  <si>
    <t>pre-consumption_questionnaire_2024-07-16_Andrafia_17e31ccf-ee71-4a6d-9a22-ea45c8593aa1</t>
  </si>
  <si>
    <t>17e31ccf-ee71-4a6d-9a22-ea45c8593aa1</t>
  </si>
  <si>
    <t>685b93e2-f623-4398-8468-5e92c12b7157</t>
  </si>
  <si>
    <t>2024-07-16 08:28:00</t>
  </si>
  <si>
    <t>2024-07-16 08:10:59</t>
  </si>
  <si>
    <t>71</t>
  </si>
  <si>
    <t>ba8a21ce-78b4-4b68-84a4-2061fac1bd40</t>
  </si>
  <si>
    <t>beef pork chicken goose duck saltwater_fish freshwater_fish crustaceans_prawns_shrimp egg legumes_other_than_peanuts peanuts insects leaf_vegetables</t>
  </si>
  <si>
    <t>pre-consumption_questionnaire_2024-07-16_Andrafia_73c90eab-8b09-4585-8706-ac4c591f173e</t>
  </si>
  <si>
    <t>73c90eab-8b09-4585-8706-ac4c591f173e</t>
  </si>
  <si>
    <t>27e70c48-93b1-410e-89d6-238a96a517c8</t>
  </si>
  <si>
    <t>102503</t>
  </si>
  <si>
    <t>088e8d28-7f7f-4ca7-a593-95f0dfb96467</t>
  </si>
  <si>
    <t>2024-07-16 08:48:35</t>
  </si>
  <si>
    <t>2024-07-16 08:32:22</t>
  </si>
  <si>
    <t>72</t>
  </si>
  <si>
    <t>0c62404d-29e8-44ac-8ac9-36d4cf2f0546</t>
  </si>
  <si>
    <t>pre-consumption_questionnaire_2024-07-16_Andrafia_3e03c768-5fd1-41d2-8d97-c6a43dfe63fd</t>
  </si>
  <si>
    <t>3e03c768-5fd1-41d2-8d97-c6a43dfe63fd</t>
  </si>
  <si>
    <t>de402ac9-77ee-4926-88dd-6dafc9d3f082</t>
  </si>
  <si>
    <t>2024-07-16 09:05:33</t>
  </si>
  <si>
    <t>2024-07-16 08:51:30</t>
  </si>
  <si>
    <t>73</t>
  </si>
  <si>
    <t>7cdd0089-a28d-47b3-9dc2-30c9d6d210ce</t>
  </si>
  <si>
    <t>2024-07-17</t>
  </si>
  <si>
    <t>beef pork bush_meat chicken goose duck saltwater_fish freshwater_fish crustaceans_prawns_shrimp dairy_products egg legumes_other_than_peanuts peanuts insects leaf_vegetables</t>
  </si>
  <si>
    <t>22000</t>
  </si>
  <si>
    <t>43000</t>
  </si>
  <si>
    <t>pre-consumption_questionnaire_2024-07-17_Morafeno_c7e02a10-d2e1-4171-a4ef-0894c5e317b2</t>
  </si>
  <si>
    <t>e302fc4cf1b4435c9fec1efe3bbec0f8</t>
  </si>
  <si>
    <t>c7e02a10-d2e1-4171-a4ef-0894c5e317b2</t>
  </si>
  <si>
    <t>8ffd6b53-3ad7-45aa-9bf5-c7af804361b9</t>
  </si>
  <si>
    <t>102521</t>
  </si>
  <si>
    <t>133838df-d9c8-4d84-9723-c3e4f84a70f3</t>
  </si>
  <si>
    <t>Morafeno</t>
  </si>
  <si>
    <t>-23.0188853300</t>
  </si>
  <si>
    <t>47.7691263800</t>
  </si>
  <si>
    <t>28920989-252c-40fd-a6be-0aa933251c1d</t>
  </si>
  <si>
    <t>2024-07-17 06:56:12</t>
  </si>
  <si>
    <t>2024-07-17 06:31:19</t>
  </si>
  <si>
    <t>74</t>
  </si>
  <si>
    <t>3df9d69b-7717-4d60-97a5-52736f2692c8</t>
  </si>
  <si>
    <t>beef pork chicken saltwater_fish freshwater_fish dairy_products egg legumes_other_than_peanuts peanuts insects leaf_vegetables</t>
  </si>
  <si>
    <t>7500</t>
  </si>
  <si>
    <t>market self_grown gift_from_familyfriend</t>
  </si>
  <si>
    <t>pre-consumption_questionnaire_2024-07-17_Morafeno_28be9d9a-6df1-4056-8fe1-62f36423c1b7</t>
  </si>
  <si>
    <t>28be9d9a-6df1-4056-8fe1-62f36423c1b7</t>
  </si>
  <si>
    <t>4bc7336b-7517-4fe7-b628-42acb543698e</t>
  </si>
  <si>
    <t>103197</t>
  </si>
  <si>
    <t>85a37279-16bb-4c8e-a040-cda7901cf1e3</t>
  </si>
  <si>
    <t>2024-07-17 07:34:50</t>
  </si>
  <si>
    <t>2024-07-17 07:05:34</t>
  </si>
  <si>
    <t>75</t>
  </si>
  <si>
    <t>c8b721a4-6549-497f-afc1-b7dcc67f5b57</t>
  </si>
  <si>
    <t>market gift_from_familyfriend</t>
  </si>
  <si>
    <t>shop self_grown</t>
  </si>
  <si>
    <t>market self_grown</t>
  </si>
  <si>
    <t>pre-consumption_questionnaire_2024-07-17_Morafeno_7beab49e-7f8a-459c-a009-a7e258c369e9</t>
  </si>
  <si>
    <t>7beab49e-7f8a-459c-a009-a7e258c369e9</t>
  </si>
  <si>
    <t>b73cfae2-3df5-4072-bc92-45936f323cab</t>
  </si>
  <si>
    <t>102868</t>
  </si>
  <si>
    <t>3ad141ce-9648-4f6e-90aa-215356ad363d</t>
  </si>
  <si>
    <t>2024-07-17 06:57:32</t>
  </si>
  <si>
    <t>2024-07-17 06:31:21</t>
  </si>
  <si>
    <t>76</t>
  </si>
  <si>
    <t>9004e675-9026-4a39-86eb-da8f76b8dc81</t>
  </si>
  <si>
    <t>beef pork chicken saltwater_fish freshwater_fish crustaceans_prawns_shrimp egg insects leaf_vegetables</t>
  </si>
  <si>
    <t>pre-consumption_questionnaire_2024-07-17_Morafeno_cfccccae-0e84-43b1-846b-a1e11ab53b2b</t>
  </si>
  <si>
    <t>cfccccae-0e84-43b1-846b-a1e11ab53b2b</t>
  </si>
  <si>
    <t>c9ec3c12-3050-4f63-ada4-7d292c979e6a</t>
  </si>
  <si>
    <t>2024-07-17 08:06:25</t>
  </si>
  <si>
    <t>2024-07-17 07:39:43</t>
  </si>
  <si>
    <t>77</t>
  </si>
  <si>
    <t>c26b1fdd-8d85-4d71-8493-6ddc01071d09</t>
  </si>
  <si>
    <t>pre-consumption_questionnaire_2024-07-17_Morafeno_74686c1c-32ab-4f59-a0ab-a3a65fa7b9b4</t>
  </si>
  <si>
    <t>74686c1c-32ab-4f59-a0ab-a3a65fa7b9b4</t>
  </si>
  <si>
    <t>432d2eb7-bc52-4168-8edf-92c6f4f18882</t>
  </si>
  <si>
    <t>2024-07-17 07:20:32</t>
  </si>
  <si>
    <t>2024-07-17 07:00:55</t>
  </si>
  <si>
    <t>78</t>
  </si>
  <si>
    <t>86b981fa-a528-4797-bbc6-2bd889b28979</t>
  </si>
  <si>
    <t>market forest</t>
  </si>
  <si>
    <t>pre-consumption_questionnaire_2024-07-17_Morafeno_dd285229-0cb0-463a-8d62-e8abb1affdc3</t>
  </si>
  <si>
    <t>dd285229-0cb0-463a-8d62-e8abb1affdc3</t>
  </si>
  <si>
    <t>2f26967b-5593-4b7e-b22b-2744cfacbec3</t>
  </si>
  <si>
    <t>102304</t>
  </si>
  <si>
    <t>2673107c-cc8e-4b12-ad1e-e63680311594</t>
  </si>
  <si>
    <t>2024-07-17 07:58:51</t>
  </si>
  <si>
    <t>2024-07-17 07:34:19</t>
  </si>
  <si>
    <t>79</t>
  </si>
  <si>
    <t>17b56b66-4b03-4f1a-943c-57ec3189e753</t>
  </si>
  <si>
    <t>beef pork chicken duck saltwater_fish freshwater_fish egg legumes_other_than_peanuts peanuts insects leaf_vegetables</t>
  </si>
  <si>
    <t>pre-consumption_questionnaire_2024-07-17_Morafeno_8e5d6d17-f98e-4684-8bed-ebfeb9b7511f</t>
  </si>
  <si>
    <t>8e5d6d17-f98e-4684-8bed-ebfeb9b7511f</t>
  </si>
  <si>
    <t>b982e2c7-706a-4c5b-8943-7e8557d54700</t>
  </si>
  <si>
    <t>102519</t>
  </si>
  <si>
    <t>fa9d68a7-a189-482e-9c42-8f3e116fab76</t>
  </si>
  <si>
    <t>2024-07-17 06:59:51</t>
  </si>
  <si>
    <t>2024-07-17 06:29:32</t>
  </si>
  <si>
    <t>80</t>
  </si>
  <si>
    <t>2dc114b8-17cb-471b-a6fd-2f4ab10bf44e</t>
  </si>
  <si>
    <t>beef pork chicken saltwater_fish freshwater_fish crustaceans_prawns_shrimp egg legumes_other_than_peanuts leaf_vegetables</t>
  </si>
  <si>
    <t>self_grown gift_from_familyfriend</t>
  </si>
  <si>
    <t>pre-consumption_questionnaire_2024-07-17_Morafeno_61577baa-915f-4c9e-8ee2-8da7709b2f14</t>
  </si>
  <si>
    <t>61577baa-915f-4c9e-8ee2-8da7709b2f14</t>
  </si>
  <si>
    <t>a1023e52-b0f8-44f5-ab53-e2b551641624</t>
  </si>
  <si>
    <t>2024-07-17 07:24:56</t>
  </si>
  <si>
    <t>2024-07-17 07:01:50</t>
  </si>
  <si>
    <t>81</t>
  </si>
  <si>
    <t>63d57017-aeae-4c78-9d4d-a3c4ed091610</t>
  </si>
  <si>
    <t>shop gift_from_familyfriend</t>
  </si>
  <si>
    <t>pre-consumption_questionnaire_2024-07-17_Morafeno_6c9281f0-59cb-43ba-b46a-21194006996b</t>
  </si>
  <si>
    <t>6c9281f0-59cb-43ba-b46a-21194006996b</t>
  </si>
  <si>
    <t>e8966e65-a6d2-4215-b372-00456599ad39</t>
  </si>
  <si>
    <t>102314</t>
  </si>
  <si>
    <t>fe1e4934-c651-429a-af99-3eb6cfa8e290</t>
  </si>
  <si>
    <t>2024-07-17 07:59:34</t>
  </si>
  <si>
    <t>2024-07-17 07:33:32</t>
  </si>
  <si>
    <t>82</t>
  </si>
  <si>
    <t>17b20c8a-5489-4a90-af2c-3b54d4ac207a</t>
  </si>
  <si>
    <t>marogao</t>
  </si>
  <si>
    <t>pre-consumption_questionnaire_2024-07-17_Morafeno_7c75a80c-7f34-4f64-a872-77aa08327dc8</t>
  </si>
  <si>
    <t>7c75a80c-7f34-4f64-a872-77aa08327dc8</t>
  </si>
  <si>
    <t>1465cd20-b0b7-4b88-b121-8f6eace7b627</t>
  </si>
  <si>
    <t>102520</t>
  </si>
  <si>
    <t>03ad2328-b23e-4ff9-be3f-d99eefb19e3b</t>
  </si>
  <si>
    <t>2024-07-17 07:01:44</t>
  </si>
  <si>
    <t>2024-07-17 06:29:24</t>
  </si>
  <si>
    <t>08777b87-8820-4f05-a5c3-5c3f640c92fb</t>
  </si>
  <si>
    <t>pre-consumption_questionnaire_2024-07-17_Morafeno_0e6aa950-a5e2-499a-9506-0b8bc45a1eb1</t>
  </si>
  <si>
    <t>0e6aa950-a5e2-499a-9506-0b8bc45a1eb1</t>
  </si>
  <si>
    <t>d60783f3-0f4c-48b6-9e7e-080b3e343d70</t>
  </si>
  <si>
    <t>2024-07-17 07:22:57</t>
  </si>
  <si>
    <t>2024-07-17 07:05:05</t>
  </si>
  <si>
    <t>84</t>
  </si>
  <si>
    <t>f461d18b-154f-4411-b7e4-dbe4b807afef</t>
  </si>
  <si>
    <t>pre-consumption_questionnaire_2024-07-17_Morafeno_8448735a-6c3b-4cb0-a85b-1275459ea506</t>
  </si>
  <si>
    <t>8448735a-6c3b-4cb0-a85b-1275459ea506</t>
  </si>
  <si>
    <t>7b61348c-a73d-4370-ab43-6b66d79cd5d3</t>
  </si>
  <si>
    <t>102511</t>
  </si>
  <si>
    <t>fcd835cb-a659-4751-be4a-d8fb6d979d81</t>
  </si>
  <si>
    <t>2024-07-17 06:59:29</t>
  </si>
  <si>
    <t>2024-07-17 06:30:05</t>
  </si>
  <si>
    <t>85</t>
  </si>
  <si>
    <t>27ea66f4-5d6e-412e-929f-22956e93e47e</t>
  </si>
  <si>
    <t>pre-consumption_questionnaire_2024-07-17_Morafeno_7f1dea42-f0cd-4b50-a2ae-615310a1cca5</t>
  </si>
  <si>
    <t>7f1dea42-f0cd-4b50-a2ae-615310a1cca5</t>
  </si>
  <si>
    <t>d76059dd-d17c-43d2-a16a-611514b63033</t>
  </si>
  <si>
    <t>102875</t>
  </si>
  <si>
    <t>c3db555a-d5d4-48ef-a457-12125f965d66</t>
  </si>
  <si>
    <t>2024-07-17 07:50:32</t>
  </si>
  <si>
    <t>2024-07-17 07:33:34</t>
  </si>
  <si>
    <t>86</t>
  </si>
  <si>
    <t>c808d617-bb7d-43f9-ad38-32ccfdb90077</t>
  </si>
  <si>
    <t>pre-consumption_questionnaire_2024-07-17_Morafeno_97028cc4-df15-4644-98f8-6b28c5be00ca</t>
  </si>
  <si>
    <t>97028cc4-df15-4644-98f8-6b28c5be00ca</t>
  </si>
  <si>
    <t>615c9dac-978d-4f2a-8317-3a9cf7e04d5b</t>
  </si>
  <si>
    <t>103193</t>
  </si>
  <si>
    <t>42667766-67c1-4497-8c57-d396526b8ed9</t>
  </si>
  <si>
    <t>2024-07-17 08:13:36</t>
  </si>
  <si>
    <t>2024-07-17 07:56:49</t>
  </si>
  <si>
    <t>87</t>
  </si>
  <si>
    <t>c5bea093-7cd8-48dc-a651-e250a9e135c6</t>
  </si>
  <si>
    <t>70000</t>
  </si>
  <si>
    <t>pre-consumption_questionnaire_2024-07-17_Morafeno_51b75ca5-c6dd-491a-b644-916ff1bf1233</t>
  </si>
  <si>
    <t>51b75ca5-c6dd-491a-b644-916ff1bf1233</t>
  </si>
  <si>
    <t>100</t>
  </si>
  <si>
    <t>3283cfc8-52c3-4943-a405-5ab96f480278</t>
  </si>
  <si>
    <t>2024-07-17 07:24:30</t>
  </si>
  <si>
    <t>2024-07-17 07:03:13</t>
  </si>
  <si>
    <t>88</t>
  </si>
  <si>
    <t>7b0f798f-e57a-47ad-9e0d-6d1b9f106f30</t>
  </si>
  <si>
    <t>pre-consumption_questionnaire_2024-07-17_Morafeno_a9dae8c7-d1b2-46ec-9851-d65b05b81880</t>
  </si>
  <si>
    <t>a9dae8c7-d1b2-46ec-9851-d65b05b81880</t>
  </si>
  <si>
    <t>92d14f17-bd55-410b-a18d-001c0815cc80</t>
  </si>
  <si>
    <t>2024-07-17 08:03:49</t>
  </si>
  <si>
    <t>2024-07-17 07:46:39</t>
  </si>
  <si>
    <t>89</t>
  </si>
  <si>
    <t>80c62385-955c-4f32-bef1-04c01caeb5ff</t>
  </si>
  <si>
    <t>2024-07-19</t>
  </si>
  <si>
    <t>beef pork chicken goose duck other_poultry saltwater_fish freshwater_fish crustaceans_prawns_shrimp legumes_other_than_peanuts peanuts insects leaf_vegetables</t>
  </si>
  <si>
    <t>pre-consumption_questionnaire_2024-07-19_Manombo_965beb28-768c-4371-978e-5c99e0107639</t>
  </si>
  <si>
    <t>9bd4ce0a1fca45f6a6bc39156ec81814</t>
  </si>
  <si>
    <t>965beb28-768c-4371-978e-5c99e0107639</t>
  </si>
  <si>
    <t>b7880ea3-6e51-4c8b-8d82-eb6fccfbdc55</t>
  </si>
  <si>
    <t>102679</t>
  </si>
  <si>
    <t>ae247aee-7f6a-4824-8362-96a41b0e6cac</t>
  </si>
  <si>
    <t>-23.0300500000</t>
  </si>
  <si>
    <t>47.7357000000</t>
  </si>
  <si>
    <t>ff4fe47d-b60e-4e72-94ab-f0bd99de8807</t>
  </si>
  <si>
    <t>2024-07-19 06:38:04</t>
  </si>
  <si>
    <t>2024-07-19 06:04:11</t>
  </si>
  <si>
    <t>3b9a5885-70fe-4f4f-abf7-b2de17e53b0d</t>
  </si>
  <si>
    <t>beef pork chicken saltwater_fish freshwater_fish crustaceans_prawns_shrimp egg legumes_other_than_peanuts peanuts leaf_vegetables</t>
  </si>
  <si>
    <t>pre-consumption_questionnaire_2024-07-19_Manombo_72acab78-1732-4d50-b5a5-98396ba147e0</t>
  </si>
  <si>
    <t>72acab78-1732-4d50-b5a5-98396ba147e0</t>
  </si>
  <si>
    <t>80ff1b87-9c96-4338-a10f-e9a3ead787b7</t>
  </si>
  <si>
    <t>2024-07-19 07:17:02</t>
  </si>
  <si>
    <t>2024-07-19 06:40:19</t>
  </si>
  <si>
    <t>91</t>
  </si>
  <si>
    <t>22da02fd-0c5f-46d3-9bb1-91d5311c050f</t>
  </si>
  <si>
    <t>beef pork chicken duck other_poultry saltwater_fish freshwater_fish crustaceans_prawns_shrimp egg legumes_other_than_peanuts peanuts leaf_vegetables</t>
  </si>
  <si>
    <t>pre-consumption_questionnaire_2024-07-19_Manombo_30a0386a-0e4e-4d58-910b-70fb310efa50</t>
  </si>
  <si>
    <t>30a0386a-0e4e-4d58-910b-70fb310efa50</t>
  </si>
  <si>
    <t>2ce991e8-9508-494b-9ead-7b1837fc2f91</t>
  </si>
  <si>
    <t>102653</t>
  </si>
  <si>
    <t>e91952cb-e202-4cdf-b080-d20528937fb4</t>
  </si>
  <si>
    <t>2024-07-19 07:46:48</t>
  </si>
  <si>
    <t>2024-07-19 07:22:12</t>
  </si>
  <si>
    <t>92</t>
  </si>
  <si>
    <t>1b209810-43e8-4e3a-8f40-5189b5597a32</t>
  </si>
  <si>
    <t>pre-consumption_questionnaire_2024-07-19_Manombo_d868fbc1-5847-4874-880c-198afe492e4d</t>
  </si>
  <si>
    <t>d868fbc1-5847-4874-880c-198afe492e4d</t>
  </si>
  <si>
    <t>6d3a7336-9259-4145-aaa2-3e14011a65fb</t>
  </si>
  <si>
    <t>102675</t>
  </si>
  <si>
    <t>324e6e7a-4ff7-44fa-bcaa-3566e9a8a75f</t>
  </si>
  <si>
    <t>2024-07-19 08:15:23</t>
  </si>
  <si>
    <t>2024-07-19 07:54:33</t>
  </si>
  <si>
    <t>93</t>
  </si>
  <si>
    <t>bf328ae1-c185-4054-a493-167e7272324b</t>
  </si>
  <si>
    <t>beef pork chicken goose duck other_poultry saltwater_fish freshwater_fish crustaceans_prawns_shrimp dairy_products egg peanuts insects leaf_vegetables</t>
  </si>
  <si>
    <t>pre-consumption_questionnaire_2024-07-19_Manombo_ba84b963-b61a-4cef-bd77-40bd2719ac9f</t>
  </si>
  <si>
    <t>ba84b963-b61a-4cef-bd77-40bd2719ac9f</t>
  </si>
  <si>
    <t>37eef78e-9f77-4202-a510-3a911c14d69d</t>
  </si>
  <si>
    <t>2024-07-19 08:41:44</t>
  </si>
  <si>
    <t>2024-07-19 08:19:44</t>
  </si>
  <si>
    <t>94</t>
  </si>
  <si>
    <t>65eb10d3-dd20-4ff7-ab5c-ecaac0b34c65</t>
  </si>
  <si>
    <t>shop market</t>
  </si>
  <si>
    <t>pre-consumption_questionnaire_2024-07-19_Manombo_71d31bc2-fb04-431b-9892-ba4431188bbe</t>
  </si>
  <si>
    <t>71d31bc2-fb04-431b-9892-ba4431188bbe</t>
  </si>
  <si>
    <t>56dc8cd7-1d07-4c0f-af16-d998b4cd70c7</t>
  </si>
  <si>
    <t>102718</t>
  </si>
  <si>
    <t>748c4c68-e528-4c50-b605-94a16494ac43</t>
  </si>
  <si>
    <t>2024-07-19 06:34:54</t>
  </si>
  <si>
    <t>2024-07-19 05:59:53</t>
  </si>
  <si>
    <t>95</t>
  </si>
  <si>
    <t>0d361594-9fed-430a-8531-ac9ee4574fb3</t>
  </si>
  <si>
    <t>shop market gift_from_familyfriend</t>
  </si>
  <si>
    <t>pre-consumption_questionnaire_2024-07-19_Manombo_e67c87ac-1aef-4d25-be41-d1ad23d5efe9</t>
  </si>
  <si>
    <t>e67c87ac-1aef-4d25-be41-d1ad23d5efe9</t>
  </si>
  <si>
    <t>1b21d910-892a-47b5-aed2-bbe82d46eb0c</t>
  </si>
  <si>
    <t>2024-07-19 07:01:45</t>
  </si>
  <si>
    <t>2024-07-19 06:38:14</t>
  </si>
  <si>
    <t>96</t>
  </si>
  <si>
    <t>571dbfad-67ea-4bfe-a503-8f6961a5171d</t>
  </si>
  <si>
    <t>beef chicken goose duck saltwater_fish freshwater_fish crustaceans_prawns_shrimp dairy_products egg legumes_other_than_peanuts peanuts insects leaf_vegetables</t>
  </si>
  <si>
    <t>sensory_dislike inappropriateunfamiliarity health_risks animal_food_immoral</t>
  </si>
  <si>
    <t>pre-consumption_questionnaire_2024-07-19_Manombo_38280537-7a83-4e45-b283-7802196b113d</t>
  </si>
  <si>
    <t>38280537-7a83-4e45-b283-7802196b113d</t>
  </si>
  <si>
    <t>da9a63b0-366a-434b-8027-112d4c9a667d</t>
  </si>
  <si>
    <t>102649</t>
  </si>
  <si>
    <t>1e00a16f-d989-4afd-b6ca-62110ce79a6d</t>
  </si>
  <si>
    <t>2024-07-19 07:33:51</t>
  </si>
  <si>
    <t>2024-07-19 07:03:44</t>
  </si>
  <si>
    <t>97</t>
  </si>
  <si>
    <t>1d81164e-0336-49f0-b240-6beb121e0b65</t>
  </si>
  <si>
    <t>pre-consumption_questionnaire_2024-07-19_Manombo_88b8116d-3478-4a42-aa0e-14a4833c0662</t>
  </si>
  <si>
    <t>88b8116d-3478-4a42-aa0e-14a4833c0662</t>
  </si>
  <si>
    <t>b5b1089a-b486-46fa-b756-d65a7abeface</t>
  </si>
  <si>
    <t>2024-07-19 07:56:32</t>
  </si>
  <si>
    <t>2024-07-19 07:35:29</t>
  </si>
  <si>
    <t>98</t>
  </si>
  <si>
    <t>7f8c46d7-0ceb-4f4e-8d94-467d604f4661</t>
  </si>
  <si>
    <t>beef pork saltwater_fish freshwater_fish crustaceans_prawns_shrimp legumes_other_than_peanuts insects leaf_vegetables</t>
  </si>
  <si>
    <t>pre-consumption_questionnaire_2024-07-19_Manombo_80650836-bc3a-4be1-b105-99b4824bac2e</t>
  </si>
  <si>
    <t>80650836-bc3a-4be1-b105-99b4824bac2e</t>
  </si>
  <si>
    <t>24f04e74-0b1b-4d93-a62b-49c90ebf2ac7</t>
  </si>
  <si>
    <t>102670</t>
  </si>
  <si>
    <t>7bc4d101-e6ce-4bc1-b294-53bfe87ef751</t>
  </si>
  <si>
    <t>2024-07-19 08:21:11</t>
  </si>
  <si>
    <t>2024-07-19 08:01:07</t>
  </si>
  <si>
    <t>99</t>
  </si>
  <si>
    <t>41ff2c81-0d69-4c81-a35d-de4e36b27ff8</t>
  </si>
  <si>
    <t>pre-consumption_questionnaire_2024-07-19_Manombo_2baf055a-922a-4dfb-87cc-14730c7c8770</t>
  </si>
  <si>
    <t>2baf055a-922a-4dfb-87cc-14730c7c8770</t>
  </si>
  <si>
    <t>82bdf6be-6de4-403f-b263-d31f1761b058</t>
  </si>
  <si>
    <t>102655</t>
  </si>
  <si>
    <t>a6a891f0-61ee-47dd-a668-3548aca7430f</t>
  </si>
  <si>
    <t>2024-07-19 06:25:51</t>
  </si>
  <si>
    <t>2024-07-19 05:57:51</t>
  </si>
  <si>
    <t>c19e68c3-cb34-4acc-ad13-d40f058c7dee</t>
  </si>
  <si>
    <t>beef pork chicken saltwater_fish freshwater_fish egg legumes_other_than_peanuts peanuts insects leaf_vegetables</t>
  </si>
  <si>
    <t>pre-consumption_questionnaire_2024-07-19_Manombo_37cbe0e6-234c-4120-b618-107a82ef76a7</t>
  </si>
  <si>
    <t>37cbe0e6-234c-4120-b618-107a82ef76a7</t>
  </si>
  <si>
    <t>d8ed0e5d-c80a-4267-a640-9538bcbd184f</t>
  </si>
  <si>
    <t>102654</t>
  </si>
  <si>
    <t>f51cd33a-3a8b-4f18-a284-5a929a6bf6b9</t>
  </si>
  <si>
    <t>2024-07-19 06:49:10</t>
  </si>
  <si>
    <t>2024-07-19 06:29:38</t>
  </si>
  <si>
    <t>101</t>
  </si>
  <si>
    <t>e5fd22eb-839e-4e67-8b89-27c25063af3e</t>
  </si>
  <si>
    <t>pre-consumption_questionnaire_2024-07-19_Manombo_e2cb7c5e-4b0c-407e-b033-481561798b22</t>
  </si>
  <si>
    <t>e2cb7c5e-4b0c-407e-b033-481561798b22</t>
  </si>
  <si>
    <t>8f82174e-2501-48c0-9c89-7a50f5c9df5d</t>
  </si>
  <si>
    <t>2024-07-19 07:11:28</t>
  </si>
  <si>
    <t>2024-07-19 06:52:17</t>
  </si>
  <si>
    <t>102</t>
  </si>
  <si>
    <t>43a9cd6c-7e31-44c3-91ac-254c65ec8b0f</t>
  </si>
  <si>
    <t>pre-consumption_questionnaire_2024-07-19_Manombo_7f5c249e-0b11-4fe9-bbe8-7fa0265a4bfc</t>
  </si>
  <si>
    <t>7f5c249e-0b11-4fe9-bbe8-7fa0265a4bfc</t>
  </si>
  <si>
    <t>40a89b15-cb08-4657-b4e7-a83092ee82e6</t>
  </si>
  <si>
    <t>2024-07-19 07:33:16</t>
  </si>
  <si>
    <t>2024-07-19 07:13:42</t>
  </si>
  <si>
    <t>103</t>
  </si>
  <si>
    <t>e19083c5-e9be-4ffa-95da-fb032fda9ec8</t>
  </si>
  <si>
    <t>beef pork chicken goose duck other_poultry saltwater_fish freshwater_fish crustaceans_prawns_shrimp egg legumes_other_than_peanuts peanuts leaf_vegetables</t>
  </si>
  <si>
    <t>pre-consumption_questionnaire_2024-07-19_Manombo_94a60880-d6b2-4abb-abec-6959e84a6faa</t>
  </si>
  <si>
    <t>94a60880-d6b2-4abb-abec-6959e84a6faa</t>
  </si>
  <si>
    <t>d46b6225-bd1f-476c-8994-1e47c9f26c7f</t>
  </si>
  <si>
    <t>102674</t>
  </si>
  <si>
    <t>badf8f77-bcec-40a0-86f4-861733f9add0</t>
  </si>
  <si>
    <t>2024-07-19 07:53:26</t>
  </si>
  <si>
    <t>2024-07-19 07:36:24</t>
  </si>
  <si>
    <t>104</t>
  </si>
  <si>
    <t>08b8f6aa-701a-4d0e-a106-ea7838d8a032</t>
  </si>
  <si>
    <t>pre-consumption_questionnaire_2024-07-19_Manombo_5f68bfcb-d240-4369-b486-a7d9bf802c3b</t>
  </si>
  <si>
    <t>5f68bfcb-d240-4369-b486-a7d9bf802c3b</t>
  </si>
  <si>
    <t>ae6f11a3-adee-4ccf-9556-b050dc271eeb</t>
  </si>
  <si>
    <t>2024-07-19 08:18:44</t>
  </si>
  <si>
    <t>2024-07-19 07:56:26</t>
  </si>
  <si>
    <t>105</t>
  </si>
  <si>
    <t>e2f69985-b521-4c5f-a900-4e1123596628</t>
  </si>
  <si>
    <t>pre-consumption_questionnaire_2024-07-19_Manombo_892cdfc9-15b6-49de-8d91-9f1efcae53e1</t>
  </si>
  <si>
    <t>892cdfc9-15b6-49de-8d91-9f1efcae53e1</t>
  </si>
  <si>
    <t>c3c91a8c-6036-401e-9448-c593c4a57a43</t>
  </si>
  <si>
    <t>102640</t>
  </si>
  <si>
    <t>30854cf0-a3da-422d-aa9a-2ce3fbc5fa00</t>
  </si>
  <si>
    <t>2024-07-19 08:36:22</t>
  </si>
  <si>
    <t>2024-07-19 08:15:33</t>
  </si>
  <si>
    <t>106</t>
  </si>
  <si>
    <t>ffb134ab-7f94-426e-b507-e3963282b30d</t>
  </si>
  <si>
    <t>beef pork bush_meat chicken goose duck other_poultry saltwater_fish freshwater_fish crustaceans_prawns_shrimp egg legumes_other_than_peanuts peanuts leaf_vegetables</t>
  </si>
  <si>
    <t>pre-consumption_questionnaire_2024-07-19_Manombo_836130d6-f5f6-40e2-858b-6067e69e1229</t>
  </si>
  <si>
    <t>836130d6-f5f6-40e2-858b-6067e69e1229</t>
  </si>
  <si>
    <t>7c98b1c7-a912-4823-85a0-1bb184be090d</t>
  </si>
  <si>
    <t>2024-07-19 08:50:31</t>
  </si>
  <si>
    <t>2024-07-19 08:16:12</t>
  </si>
  <si>
    <t>107</t>
  </si>
  <si>
    <t>bbdce727-b069-4c25-939a-54cdf6ba25f2</t>
  </si>
  <si>
    <t>2024-07-31</t>
  </si>
  <si>
    <t>pre-consumption_questionnaire_2024-07-31_Marompanahy_ed88d02d-0ecd-4350-b037-20f12881bba0</t>
  </si>
  <si>
    <t>324bd0adafd345ef971be318ad479996</t>
  </si>
  <si>
    <t>ed88d02d-0ecd-4350-b037-20f12881bba0</t>
  </si>
  <si>
    <t>e2506719-17a5-4c50-8db0-2af6fc31ffdd</t>
  </si>
  <si>
    <t>102193</t>
  </si>
  <si>
    <t>20d1c879-1ac6-4733-a111-200bed9238a2</t>
  </si>
  <si>
    <t>Marompanahy</t>
  </si>
  <si>
    <t>-22.9717800000</t>
  </si>
  <si>
    <t>47.7527200000</t>
  </si>
  <si>
    <t>9b4fcdcb-f1cb-40cd-837a-97f8a9e1a30f</t>
  </si>
  <si>
    <t>2024-07-31 10:10:00</t>
  </si>
  <si>
    <t>2024-07-31 09:53:20</t>
  </si>
  <si>
    <t>108</t>
  </si>
  <si>
    <t>671fff88-217a-49b2-bb1a-8134bd8fcd12</t>
  </si>
  <si>
    <t>beef chicken duck saltwater_fish freshwater_fish crustaceans_prawns_shrimp egg peanuts insects leaf_vegetables</t>
  </si>
  <si>
    <t>pre-consumption_questionnaire_2024-07-31_Marompanahy_74ee5f02-31dc-4886-be34-717af43b4a78</t>
  </si>
  <si>
    <t>74ee5f02-31dc-4886-be34-717af43b4a78</t>
  </si>
  <si>
    <t>b28f0690-094a-4d64-b131-c13d8d0518e4</t>
  </si>
  <si>
    <t>2024-07-31 10:30:12</t>
  </si>
  <si>
    <t>2024-07-31 10:11:30</t>
  </si>
  <si>
    <t>109</t>
  </si>
  <si>
    <t>cee4ae6e-4025-4d8c-ba7e-63896e4c440d</t>
  </si>
  <si>
    <t>pre-consumption_questionnaire_2024-07-31_Marompanahy_29bbe878-da82-485d-8812-0ffc003c8e37</t>
  </si>
  <si>
    <t>29bbe878-da82-485d-8812-0ffc003c8e37</t>
  </si>
  <si>
    <t>dcef4660-5a04-4157-8755-025b16511975</t>
  </si>
  <si>
    <t>102932</t>
  </si>
  <si>
    <t>46fe0ced-8081-468d-9c48-00cb83252a3c</t>
  </si>
  <si>
    <t>2024-07-31 10:43:33</t>
  </si>
  <si>
    <t>2024-07-31 10:32:27</t>
  </si>
  <si>
    <t>110</t>
  </si>
  <si>
    <t>ec34f1cf-1f9e-42f2-b7fe-e8ebf16a8b66</t>
  </si>
  <si>
    <t>pre-consumption_questionnaire_2024-07-31_Marompanahy_54c105bf-328f-4910-b2c6-d32c5957e9b7</t>
  </si>
  <si>
    <t>54c105bf-328f-4910-b2c6-d32c5957e9b7</t>
  </si>
  <si>
    <t>cbe76ede-4731-4e3e-aacb-db1e79d7c8d1</t>
  </si>
  <si>
    <t>2024-07-31 10:58:16</t>
  </si>
  <si>
    <t>2024-07-31 10:45:28</t>
  </si>
  <si>
    <t>111</t>
  </si>
  <si>
    <t>8a756b04-1fc0-472c-8c2c-14c11c2c21ec</t>
  </si>
  <si>
    <t>pre-consumption_questionnaire_2024-07-31_Marompanahy_1005bb7b-ab3c-4df9-bc5b-8fc79be18bf9</t>
  </si>
  <si>
    <t>1005bb7b-ab3c-4df9-bc5b-8fc79be18bf9</t>
  </si>
  <si>
    <t>4776352c-0752-4759-b7df-98056b8a6ccc</t>
  </si>
  <si>
    <t>102134</t>
  </si>
  <si>
    <t>3bf612a2-6a3f-4a7c-8895-a1e8e84d0432</t>
  </si>
  <si>
    <t>2024-07-31 10:08:43</t>
  </si>
  <si>
    <t>2024-07-31 09:52:02</t>
  </si>
  <si>
    <t>112</t>
  </si>
  <si>
    <t>5929b87b-582f-4d61-ab9e-a2ad7b5a592f</t>
  </si>
  <si>
    <t>beef chicken saltwater_fish freshwater_fish crustaceans_prawns_shrimp dairy_products egg legumes_other_than_peanuts peanuts insects leaf_vegetables</t>
  </si>
  <si>
    <t>pre-consumption_questionnaire_2024-07-31_Marompanahy_47b5280b-d306-4508-b58c-8383ba8b7fa5</t>
  </si>
  <si>
    <t>47b5280b-d306-4508-b58c-8383ba8b7fa5</t>
  </si>
  <si>
    <t>21ac2cb0-4433-48d3-8957-35ea791d66dc</t>
  </si>
  <si>
    <t>2024-07-31 10:29:35</t>
  </si>
  <si>
    <t>2024-07-31 10:12:00</t>
  </si>
  <si>
    <t>113</t>
  </si>
  <si>
    <t>ca78faba-b012-479a-aaa0-1ea2f3d1daec</t>
  </si>
  <si>
    <t>pre-consumption_questionnaire_2024-07-31_Marompanahy_a186dc0e-84b5-4659-b098-e8ac230ce3c5</t>
  </si>
  <si>
    <t>a186dc0e-84b5-4659-b098-e8ac230ce3c5</t>
  </si>
  <si>
    <t>b978486f-c107-4a9f-a5bb-b3bf1066d16b</t>
  </si>
  <si>
    <t>102959</t>
  </si>
  <si>
    <t>7312fafa-e9f3-4bf7-9102-e47c55149271</t>
  </si>
  <si>
    <t>2024-07-31 11:09:25</t>
  </si>
  <si>
    <t>2024-07-31 10:39:49</t>
  </si>
  <si>
    <t>114</t>
  </si>
  <si>
    <t>dd073f1a-ee14-4897-8fda-d5132cc15a41</t>
  </si>
  <si>
    <t>3500</t>
  </si>
  <si>
    <t>pre-consumption_questionnaire_2024-07-31_Marompanahy_b5adadd8-1343-4efc-9ade-43f92e82c924</t>
  </si>
  <si>
    <t>b5adadd8-1343-4efc-9ade-43f92e82c924</t>
  </si>
  <si>
    <t>3aeac5be-b072-4076-8094-6557d1af9d57</t>
  </si>
  <si>
    <t>102580</t>
  </si>
  <si>
    <t>0f8b43d4-1a50-4308-b805-96b6a09c3e68</t>
  </si>
  <si>
    <t>2024-07-31 10:07:28</t>
  </si>
  <si>
    <t>2024-07-31 09:53:19</t>
  </si>
  <si>
    <t>115</t>
  </si>
  <si>
    <t>911778bb-284e-4f43-a782-001ca9fca195</t>
  </si>
  <si>
    <t>pre-consumption_questionnaire_2024-07-31_Marompanahy_f0834992-acf5-436e-8b81-0c46ce932fc0</t>
  </si>
  <si>
    <t>f0834992-acf5-436e-8b81-0c46ce932fc0</t>
  </si>
  <si>
    <t>80a4b09a-ea5a-4908-9039-8b9f62c9ddaf</t>
  </si>
  <si>
    <t>2024-07-31 10:24:55</t>
  </si>
  <si>
    <t>2024-07-31 10:15:41</t>
  </si>
  <si>
    <t>116</t>
  </si>
  <si>
    <t>d71561a7-50ed-4207-a35f-499667b3e80c</t>
  </si>
  <si>
    <t>pre-consumption_questionnaire_2024-07-31_Marompanahy_55e46252-a156-4799-bd1e-a8837e05e5f3</t>
  </si>
  <si>
    <t>55e46252-a156-4799-bd1e-a8837e05e5f3</t>
  </si>
  <si>
    <t>303b8b85-6498-4b27-9429-872d7383b237</t>
  </si>
  <si>
    <t>102936</t>
  </si>
  <si>
    <t>8bdece1d-8e15-4af6-830d-f32c15d1762b</t>
  </si>
  <si>
    <t>2024-07-31 10:39:51</t>
  </si>
  <si>
    <t>2024-07-31 10:29:33</t>
  </si>
  <si>
    <t>117</t>
  </si>
  <si>
    <t>90832359-14c7-4871-92b0-2ebdee10404e</t>
  </si>
  <si>
    <t>pre-consumption_questionnaire_2024-07-31_Marompanahy_6fc2bf98-e596-4e28-8ac6-81b6a80d2d39</t>
  </si>
  <si>
    <t>6fc2bf98-e596-4e28-8ac6-81b6a80d2d39</t>
  </si>
  <si>
    <t>ecd718e7-f82b-40d2-8e80-8146c9ea0527</t>
  </si>
  <si>
    <t>2024-07-31 10:54:10</t>
  </si>
  <si>
    <t>2024-07-31 10:43:03</t>
  </si>
  <si>
    <t>118</t>
  </si>
  <si>
    <t>4ced0c71-1bea-44ee-ae3f-4baaae544c2b</t>
  </si>
  <si>
    <t>pre-consumption_questionnaire_2024-07-31_Marompanahy_e5dde7aa-4ac2-4a7c-99c5-3507af1bddeb</t>
  </si>
  <si>
    <t>e5dde7aa-4ac2-4a7c-99c5-3507af1bddeb</t>
  </si>
  <si>
    <t>a4859b57-93bd-4aa0-8768-c17ab9044321</t>
  </si>
  <si>
    <t>102584</t>
  </si>
  <si>
    <t>ef3479ca-0100-4362-a61b-7f7f5f964eaa</t>
  </si>
  <si>
    <t>2024-07-31 10:09:26</t>
  </si>
  <si>
    <t>2024-07-31 09:49:55</t>
  </si>
  <si>
    <t>119</t>
  </si>
  <si>
    <t>af932a71-e18a-4182-b1b2-dba831e5b0a6</t>
  </si>
  <si>
    <t>pre-consumption_questionnaire_2024-07-31_Marompanahy_463d7cfc-f3cf-437d-a171-05893a61e751</t>
  </si>
  <si>
    <t>463d7cfc-f3cf-437d-a171-05893a61e751</t>
  </si>
  <si>
    <t>5294e7d0-150d-4221-9b07-1b0861d24e3a</t>
  </si>
  <si>
    <t>2024-07-31 11:12:49</t>
  </si>
  <si>
    <t>2024-07-31 11:03:12</t>
  </si>
  <si>
    <t>120</t>
  </si>
  <si>
    <t>73a1aed5-c5f2-4f9f-9eef-7a2bdfc7663d</t>
  </si>
  <si>
    <t>pre-consumption_questionnaire_2024-07-31_Marompanahy_aed5af1c-2539-454d-b017-546113f0bf3b</t>
  </si>
  <si>
    <t>aed5af1c-2539-454d-b017-546113f0bf3b</t>
  </si>
  <si>
    <t>a7503edd-eefb-4956-ad79-ec7d769748f2</t>
  </si>
  <si>
    <t>2024-07-31 10:34:26</t>
  </si>
  <si>
    <t>2024-07-31 10:13:00</t>
  </si>
  <si>
    <t>121</t>
  </si>
  <si>
    <t>6b86508a-9ca3-4896-96f0-2805ef722b0b</t>
  </si>
  <si>
    <t>pre-consumption_questionnaire_2024-07-31_Marompanahy_e56528dc-bdd2-460c-87fe-e5df3e97df04</t>
  </si>
  <si>
    <t>e56528dc-bdd2-460c-87fe-e5df3e97df04</t>
  </si>
  <si>
    <t>f26fa31e-b359-4ef8-be38-51e59f7fb436</t>
  </si>
  <si>
    <t>102588</t>
  </si>
  <si>
    <t>3b73ea53-5938-4dd2-82a9-5e676e6b7bc8</t>
  </si>
  <si>
    <t>2024-07-31 11:01:19</t>
  </si>
  <si>
    <t>2024-07-31 10:37:12</t>
  </si>
  <si>
    <t>122</t>
  </si>
  <si>
    <t>e1d34e53-98b5-4d03-b754-1a6acef8d5ab</t>
  </si>
  <si>
    <t>beef pork chicken saltwater_fish freshwater_fish crustaceans_prawns_shrimp legumes_other_than_peanuts peanuts insects leaf_vegetables</t>
  </si>
  <si>
    <t>pre-consumption_questionnaire_2024-07-31_Marompanahy_b276463f-086c-49c4-9b85-82da23068863</t>
  </si>
  <si>
    <t>b276463f-086c-49c4-9b85-82da23068863</t>
  </si>
  <si>
    <t>9ea8df1b-09b9-4729-8a54-3cf95f893ad5</t>
  </si>
  <si>
    <t>2024-07-31 11:20:01</t>
  </si>
  <si>
    <t>2024-07-31 11:04:18</t>
  </si>
  <si>
    <t>123</t>
  </si>
  <si>
    <t>912edef3-99c1-4c6d-a140-260608bea7e9</t>
  </si>
  <si>
    <t>saltwater_fish freshwater_fish crustaceans_prawns_shrimp legumes_other_than_peanuts leaf_vegetables</t>
  </si>
  <si>
    <t>14009</t>
  </si>
  <si>
    <t>pre-consumption_questionnaire_2024-07-31_Marompanahy_b93ad516-dd6c-4130-ae43-0045c78d6c8a</t>
  </si>
  <si>
    <t>b93ad516-dd6c-4130-ae43-0045c78d6c8a</t>
  </si>
  <si>
    <t>5c2c81de-1e5a-4d35-adbd-eb0fdd94d81d</t>
  </si>
  <si>
    <t>102578</t>
  </si>
  <si>
    <t>7f3bf0b6-8ef4-434e-9d84-11ff14b9572e</t>
  </si>
  <si>
    <t>2024-07-31 10:21:13</t>
  </si>
  <si>
    <t>2024-07-31 09:53:56</t>
  </si>
  <si>
    <t>124</t>
  </si>
  <si>
    <t>073c3993-387b-4e33-bae5-e41f5137edba</t>
  </si>
  <si>
    <t>saltwater_fish freshwater_fish legumes_other_than_peanuts leaf_vegetables</t>
  </si>
  <si>
    <t>pre-consumption_questionnaire_2024-07-31_Marompanahy_26cc614b-9285-431a-b326-f703b8902774</t>
  </si>
  <si>
    <t>26cc614b-9285-431a-b326-f703b8902774</t>
  </si>
  <si>
    <t>961b9375-3d8e-4fa5-bd46-888312983c64</t>
  </si>
  <si>
    <t>2024-07-31 10:43:10</t>
  </si>
  <si>
    <t>125</t>
  </si>
  <si>
    <t>38f638ad-a321-484f-a25c-1296e1349182</t>
  </si>
  <si>
    <t>pre-consumption_questionnaire_2024-07-31_Marompanahy_335c50c8-8a3f-4c05-a94e-19ad24ec380c</t>
  </si>
  <si>
    <t>335c50c8-8a3f-4c05-a94e-19ad24ec380c</t>
  </si>
  <si>
    <t>883d1c51-95d4-456c-8dde-31b96700298c</t>
  </si>
  <si>
    <t>102162</t>
  </si>
  <si>
    <t>3631ab28-56f2-419b-a379-b537703382eb</t>
  </si>
  <si>
    <t>2024-07-31 11:22:14</t>
  </si>
  <si>
    <t>2024-07-31 11:04:22</t>
  </si>
  <si>
    <t>126</t>
  </si>
  <si>
    <t>4b2b2ffb-8883-4b97-b50c-ae8f36af3318</t>
  </si>
  <si>
    <t>2024-08-01</t>
  </si>
  <si>
    <t>pre-consumption_questionnaire_2024-08-01_Marompanahy_d779bef5-1b71-41c5-8bed-888364d0d9ba</t>
  </si>
  <si>
    <t>d779bef5-1b71-41c5-8bed-888364d0d9ba</t>
  </si>
  <si>
    <t>b5fa931b-32c5-4d35-95ae-4d5a4b12d0cc</t>
  </si>
  <si>
    <t>2024-08-01 05:56:50</t>
  </si>
  <si>
    <t>2024-08-01 05:34:27</t>
  </si>
  <si>
    <t>Repeat- protei...s_repeat_group</t>
  </si>
  <si>
    <t>number__0</t>
  </si>
  <si>
    <t>number__1</t>
  </si>
  <si>
    <t>form.participant_data_is_correct.protein_foods_repeat_group.protein_foods_interior_group.how_often_do_you_eat_this_food</t>
  </si>
  <si>
    <t>form.participant_data_is_correct.protein_foods_repeat_group.protein_foods_interior_group.where_do_you_obtain_this_food</t>
  </si>
  <si>
    <t>form.participant_data_is_correct.protein_foods_repeat_group.protein_foods_interior_group.please_specify_here</t>
  </si>
  <si>
    <t>form.participant_data_is_correct.protein_foods_repeat_group.protein_foods_interior_group.if_you_buy_it_how_much_does_it_cost_to_buy_enough_of_this_food_to_feed_ever</t>
  </si>
  <si>
    <t>form.participant_data_is_correct.protein_foods_repeat_group.food_name</t>
  </si>
  <si>
    <t>form.participant_data_is_correct.protein_foods_repeat_group.position</t>
  </si>
  <si>
    <t>0.0</t>
  </si>
  <si>
    <t>0.1</t>
  </si>
  <si>
    <t>0.2</t>
  </si>
  <si>
    <t>0.3</t>
  </si>
  <si>
    <t>0.4</t>
  </si>
  <si>
    <t>0.5</t>
  </si>
  <si>
    <t>0.6</t>
  </si>
  <si>
    <t>0.7</t>
  </si>
  <si>
    <t>0.8</t>
  </si>
  <si>
    <t>0.9</t>
  </si>
  <si>
    <t>0.10</t>
  </si>
  <si>
    <t>0.11</t>
  </si>
  <si>
    <t>0.12</t>
  </si>
  <si>
    <t>0.13</t>
  </si>
  <si>
    <t>0.14</t>
  </si>
  <si>
    <t>1.0</t>
  </si>
  <si>
    <t>1.1</t>
  </si>
  <si>
    <t>1.2</t>
  </si>
  <si>
    <t>1.3</t>
  </si>
  <si>
    <t>1.4</t>
  </si>
  <si>
    <t>1.5</t>
  </si>
  <si>
    <t>1.6</t>
  </si>
  <si>
    <t>1.7</t>
  </si>
  <si>
    <t>1.8</t>
  </si>
  <si>
    <t>1.9</t>
  </si>
  <si>
    <t>1.10</t>
  </si>
  <si>
    <t>1.11</t>
  </si>
  <si>
    <t>1.12</t>
  </si>
  <si>
    <t>1.13</t>
  </si>
  <si>
    <t>1.14</t>
  </si>
  <si>
    <t>1.15</t>
  </si>
  <si>
    <t>2.0</t>
  </si>
  <si>
    <t>2.1</t>
  </si>
  <si>
    <t>2.2</t>
  </si>
  <si>
    <t>2.3</t>
  </si>
  <si>
    <t>2.4</t>
  </si>
  <si>
    <t>2.5</t>
  </si>
  <si>
    <t>2.6</t>
  </si>
  <si>
    <t>2.7</t>
  </si>
  <si>
    <t>2.8</t>
  </si>
  <si>
    <t>2.9</t>
  </si>
  <si>
    <t>2.10</t>
  </si>
  <si>
    <t>2.11</t>
  </si>
  <si>
    <t>2.12</t>
  </si>
  <si>
    <t>2.13</t>
  </si>
  <si>
    <t>2.14</t>
  </si>
  <si>
    <t>2.15</t>
  </si>
  <si>
    <t>3.0</t>
  </si>
  <si>
    <t>3.1</t>
  </si>
  <si>
    <t>3.2</t>
  </si>
  <si>
    <t>3.3</t>
  </si>
  <si>
    <t>3.4</t>
  </si>
  <si>
    <t>3.5</t>
  </si>
  <si>
    <t>3.6</t>
  </si>
  <si>
    <t>3.7</t>
  </si>
  <si>
    <t>3.8</t>
  </si>
  <si>
    <t>3.9</t>
  </si>
  <si>
    <t>3.10</t>
  </si>
  <si>
    <t>3.11</t>
  </si>
  <si>
    <t>3.12</t>
  </si>
  <si>
    <t>3.13</t>
  </si>
  <si>
    <t>3.14</t>
  </si>
  <si>
    <t>4.0</t>
  </si>
  <si>
    <t>4.1</t>
  </si>
  <si>
    <t>4.2</t>
  </si>
  <si>
    <t>4.3</t>
  </si>
  <si>
    <t>4.4</t>
  </si>
  <si>
    <t>4.5</t>
  </si>
  <si>
    <t>4.6</t>
  </si>
  <si>
    <t>4.7</t>
  </si>
  <si>
    <t>4.8</t>
  </si>
  <si>
    <t>4.9</t>
  </si>
  <si>
    <t>4.10</t>
  </si>
  <si>
    <t>5.0</t>
  </si>
  <si>
    <t>5.1</t>
  </si>
  <si>
    <t>5.2</t>
  </si>
  <si>
    <t>5.3</t>
  </si>
  <si>
    <t>5.4</t>
  </si>
  <si>
    <t>5.5</t>
  </si>
  <si>
    <t>5.6</t>
  </si>
  <si>
    <t>5.7</t>
  </si>
  <si>
    <t>5.8</t>
  </si>
  <si>
    <t>5.9</t>
  </si>
  <si>
    <t>5.10</t>
  </si>
  <si>
    <t>5.11</t>
  </si>
  <si>
    <t>5.12</t>
  </si>
  <si>
    <t>5.13</t>
  </si>
  <si>
    <t>5.14</t>
  </si>
  <si>
    <t>5.15</t>
  </si>
  <si>
    <t>6.0</t>
  </si>
  <si>
    <t>6.1</t>
  </si>
  <si>
    <t>6.2</t>
  </si>
  <si>
    <t>6.3</t>
  </si>
  <si>
    <t>6.4</t>
  </si>
  <si>
    <t>6.5</t>
  </si>
  <si>
    <t>6.6</t>
  </si>
  <si>
    <t>6.7</t>
  </si>
  <si>
    <t>6.8</t>
  </si>
  <si>
    <t>6.9</t>
  </si>
  <si>
    <t>6.10</t>
  </si>
  <si>
    <t>6.11</t>
  </si>
  <si>
    <t>6.12</t>
  </si>
  <si>
    <t>6.13</t>
  </si>
  <si>
    <t>6.14</t>
  </si>
  <si>
    <t>6.15</t>
  </si>
  <si>
    <t>7.0</t>
  </si>
  <si>
    <t>7.1</t>
  </si>
  <si>
    <t>7.2</t>
  </si>
  <si>
    <t>7.3</t>
  </si>
  <si>
    <t>7.4</t>
  </si>
  <si>
    <t>7.5</t>
  </si>
  <si>
    <t>7.6</t>
  </si>
  <si>
    <t>7.7</t>
  </si>
  <si>
    <t>7.8</t>
  </si>
  <si>
    <t>7.9</t>
  </si>
  <si>
    <t>7.10</t>
  </si>
  <si>
    <t>7.11</t>
  </si>
  <si>
    <t>7.12</t>
  </si>
  <si>
    <t>7.13</t>
  </si>
  <si>
    <t>8.0</t>
  </si>
  <si>
    <t>8.1</t>
  </si>
  <si>
    <t>8.2</t>
  </si>
  <si>
    <t>8.3</t>
  </si>
  <si>
    <t>8.4</t>
  </si>
  <si>
    <t>8.5</t>
  </si>
  <si>
    <t>8.6</t>
  </si>
  <si>
    <t>8.7</t>
  </si>
  <si>
    <t>8.8</t>
  </si>
  <si>
    <t>8.9</t>
  </si>
  <si>
    <t>8.10</t>
  </si>
  <si>
    <t>8.11</t>
  </si>
  <si>
    <t>8.12</t>
  </si>
  <si>
    <t>9.0</t>
  </si>
  <si>
    <t>9.1</t>
  </si>
  <si>
    <t>9.2</t>
  </si>
  <si>
    <t>9.3</t>
  </si>
  <si>
    <t>9.4</t>
  </si>
  <si>
    <t>9.5</t>
  </si>
  <si>
    <t>9.6</t>
  </si>
  <si>
    <t>9.7</t>
  </si>
  <si>
    <t>9.8</t>
  </si>
  <si>
    <t>9.9</t>
  </si>
  <si>
    <t>9.10</t>
  </si>
  <si>
    <t>9.11</t>
  </si>
  <si>
    <t>9.12</t>
  </si>
  <si>
    <t>9.13</t>
  </si>
  <si>
    <t>9.14</t>
  </si>
  <si>
    <t>9.15</t>
  </si>
  <si>
    <t>10.0</t>
  </si>
  <si>
    <t>10.1</t>
  </si>
  <si>
    <t>10.2</t>
  </si>
  <si>
    <t>10.3</t>
  </si>
  <si>
    <t>10.4</t>
  </si>
  <si>
    <t>10.5</t>
  </si>
  <si>
    <t>10.6</t>
  </si>
  <si>
    <t>10.7</t>
  </si>
  <si>
    <t>10.8</t>
  </si>
  <si>
    <t>10.9</t>
  </si>
  <si>
    <t>10.10</t>
  </si>
  <si>
    <t>10.11</t>
  </si>
  <si>
    <t>10.12</t>
  </si>
  <si>
    <t>10.13</t>
  </si>
  <si>
    <t>11.0</t>
  </si>
  <si>
    <t>11.1</t>
  </si>
  <si>
    <t>11.2</t>
  </si>
  <si>
    <t>11.3</t>
  </si>
  <si>
    <t>11.4</t>
  </si>
  <si>
    <t>11.5</t>
  </si>
  <si>
    <t>11.6</t>
  </si>
  <si>
    <t>11.7</t>
  </si>
  <si>
    <t>11.8</t>
  </si>
  <si>
    <t>11.9</t>
  </si>
  <si>
    <t>11.10</t>
  </si>
  <si>
    <t>11.11</t>
  </si>
  <si>
    <t>11.12</t>
  </si>
  <si>
    <t>12.0</t>
  </si>
  <si>
    <t>12.1</t>
  </si>
  <si>
    <t>12.2</t>
  </si>
  <si>
    <t>12.3</t>
  </si>
  <si>
    <t>12.4</t>
  </si>
  <si>
    <t>12.5</t>
  </si>
  <si>
    <t>12.6</t>
  </si>
  <si>
    <t>12.7</t>
  </si>
  <si>
    <t>12.8</t>
  </si>
  <si>
    <t>12.9</t>
  </si>
  <si>
    <t>12.10</t>
  </si>
  <si>
    <t>12.11</t>
  </si>
  <si>
    <t>12.12</t>
  </si>
  <si>
    <t>12.13</t>
  </si>
  <si>
    <t>12.14</t>
  </si>
  <si>
    <t>13.0</t>
  </si>
  <si>
    <t>13.1</t>
  </si>
  <si>
    <t>13.2</t>
  </si>
  <si>
    <t>13.3</t>
  </si>
  <si>
    <t>13.4</t>
  </si>
  <si>
    <t>13.5</t>
  </si>
  <si>
    <t>13.6</t>
  </si>
  <si>
    <t>13.7</t>
  </si>
  <si>
    <t>13.8</t>
  </si>
  <si>
    <t>13.9</t>
  </si>
  <si>
    <t>13.10</t>
  </si>
  <si>
    <t>13.11</t>
  </si>
  <si>
    <t>13.12</t>
  </si>
  <si>
    <t>13.13</t>
  </si>
  <si>
    <t>13.14</t>
  </si>
  <si>
    <t>13.15</t>
  </si>
  <si>
    <t>14.0</t>
  </si>
  <si>
    <t>14.1</t>
  </si>
  <si>
    <t>14.2</t>
  </si>
  <si>
    <t>14.3</t>
  </si>
  <si>
    <t>14.4</t>
  </si>
  <si>
    <t>14.5</t>
  </si>
  <si>
    <t>14.6</t>
  </si>
  <si>
    <t>14.7</t>
  </si>
  <si>
    <t>14.8</t>
  </si>
  <si>
    <t>14.9</t>
  </si>
  <si>
    <t>14.10</t>
  </si>
  <si>
    <t>14.11</t>
  </si>
  <si>
    <t>14.12</t>
  </si>
  <si>
    <t>14.13</t>
  </si>
  <si>
    <t>14.14</t>
  </si>
  <si>
    <t>15.0</t>
  </si>
  <si>
    <t>15.1</t>
  </si>
  <si>
    <t>15.2</t>
  </si>
  <si>
    <t>15.3</t>
  </si>
  <si>
    <t>15.4</t>
  </si>
  <si>
    <t>15.5</t>
  </si>
  <si>
    <t>15.6</t>
  </si>
  <si>
    <t>15.7</t>
  </si>
  <si>
    <t>15.8</t>
  </si>
  <si>
    <t>15.9</t>
  </si>
  <si>
    <t>15.10</t>
  </si>
  <si>
    <t>15.11</t>
  </si>
  <si>
    <t>15.12</t>
  </si>
  <si>
    <t>15.13</t>
  </si>
  <si>
    <t>15.14</t>
  </si>
  <si>
    <t>15.15</t>
  </si>
  <si>
    <t>16.0</t>
  </si>
  <si>
    <t>16.1</t>
  </si>
  <si>
    <t>16.2</t>
  </si>
  <si>
    <t>16.3</t>
  </si>
  <si>
    <t>16.4</t>
  </si>
  <si>
    <t>16.5</t>
  </si>
  <si>
    <t>16.6</t>
  </si>
  <si>
    <t>16.7</t>
  </si>
  <si>
    <t>16.8</t>
  </si>
  <si>
    <t>16.9</t>
  </si>
  <si>
    <t>16.10</t>
  </si>
  <si>
    <t>16.11</t>
  </si>
  <si>
    <t>16.12</t>
  </si>
  <si>
    <t>17.0</t>
  </si>
  <si>
    <t>17.1</t>
  </si>
  <si>
    <t>17.2</t>
  </si>
  <si>
    <t>17.3</t>
  </si>
  <si>
    <t>17.4</t>
  </si>
  <si>
    <t>17.5</t>
  </si>
  <si>
    <t>17.6</t>
  </si>
  <si>
    <t>17.7</t>
  </si>
  <si>
    <t>17.8</t>
  </si>
  <si>
    <t>17.9</t>
  </si>
  <si>
    <t>17.10</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</si>
  <si>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</si>
  <si>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</si>
  <si>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</si>
  <si>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</si>
  <si>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</si>
  <si>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</si>
  <si>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</si>
  <si>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</si>
  <si>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</si>
  <si>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</si>
  <si>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</si>
  <si>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</si>
  <si>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</si>
  <si>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</si>
  <si>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</si>
  <si>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</si>
  <si>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</si>
  <si>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</si>
  <si>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</si>
  <si>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</si>
  <si>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</si>
  <si>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</si>
  <si>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</si>
  <si>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</si>
  <si>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</si>
  <si>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</si>
  <si>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</si>
  <si>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</si>
  <si>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</si>
  <si>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21.0</t>
  </si>
  <si>
    <t>21.1</t>
  </si>
  <si>
    <t>21.2</t>
  </si>
  <si>
    <t>21.3</t>
  </si>
  <si>
    <t>21.4</t>
  </si>
  <si>
    <t>21.5</t>
  </si>
  <si>
    <t>21.6</t>
  </si>
  <si>
    <t>21.7</t>
  </si>
  <si>
    <t>21.8</t>
  </si>
  <si>
    <t>21.9</t>
  </si>
  <si>
    <t>21.10</t>
  </si>
  <si>
    <t>21.11</t>
  </si>
  <si>
    <t>21.12</t>
  </si>
  <si>
    <t>21.13</t>
  </si>
  <si>
    <t>22.0</t>
  </si>
  <si>
    <t>22.1</t>
  </si>
  <si>
    <t>22.2</t>
  </si>
  <si>
    <t>22.3</t>
  </si>
  <si>
    <t>22.4</t>
  </si>
  <si>
    <t>22.5</t>
  </si>
  <si>
    <t>22.6</t>
  </si>
  <si>
    <t>22.7</t>
  </si>
  <si>
    <t>22.8</t>
  </si>
  <si>
    <t>22.9</t>
  </si>
  <si>
    <t>22.10</t>
  </si>
  <si>
    <t>22.11</t>
  </si>
  <si>
    <t>23.0</t>
  </si>
  <si>
    <t>23.1</t>
  </si>
  <si>
    <t>23.2</t>
  </si>
  <si>
    <t>23.3</t>
  </si>
  <si>
    <t>23.4</t>
  </si>
  <si>
    <t>23.5</t>
  </si>
  <si>
    <t>23.6</t>
  </si>
  <si>
    <t>23.7</t>
  </si>
  <si>
    <t>23.8</t>
  </si>
  <si>
    <t>23.9</t>
  </si>
  <si>
    <t>23.10</t>
  </si>
  <si>
    <t>23.11</t>
  </si>
  <si>
    <t>24.0</t>
  </si>
  <si>
    <t>24.1</t>
  </si>
  <si>
    <t>24.2</t>
  </si>
  <si>
    <t>24.3</t>
  </si>
  <si>
    <t>24.4</t>
  </si>
  <si>
    <t>24.5</t>
  </si>
  <si>
    <t>24.6</t>
  </si>
  <si>
    <t>24.7</t>
  </si>
  <si>
    <t>24.8</t>
  </si>
  <si>
    <t>24.9</t>
  </si>
  <si>
    <t>24.10</t>
  </si>
  <si>
    <t>24.11</t>
  </si>
  <si>
    <t>25.0</t>
  </si>
  <si>
    <t>25.1</t>
  </si>
  <si>
    <t>25.2</t>
  </si>
  <si>
    <t>25.3</t>
  </si>
  <si>
    <t>25.4</t>
  </si>
  <si>
    <t>25.5</t>
  </si>
  <si>
    <t>25.6</t>
  </si>
  <si>
    <t>25.7</t>
  </si>
  <si>
    <t>25.8</t>
  </si>
  <si>
    <t>26.0</t>
  </si>
  <si>
    <t>26.1</t>
  </si>
  <si>
    <t>26.2</t>
  </si>
  <si>
    <t>26.3</t>
  </si>
  <si>
    <t>26.4</t>
  </si>
  <si>
    <t>26.5</t>
  </si>
  <si>
    <t>26.6</t>
  </si>
  <si>
    <t>26.7</t>
  </si>
  <si>
    <t>27.0</t>
  </si>
  <si>
    <t>27.1</t>
  </si>
  <si>
    <t>27.2</t>
  </si>
  <si>
    <t>27.3</t>
  </si>
  <si>
    <t>27.4</t>
  </si>
  <si>
    <t>27.5</t>
  </si>
  <si>
    <t>27.6</t>
  </si>
  <si>
    <t>27.7</t>
  </si>
  <si>
    <t>27.8</t>
  </si>
  <si>
    <t>27.9</t>
  </si>
  <si>
    <t>27.10</t>
  </si>
  <si>
    <t>27.11</t>
  </si>
  <si>
    <t>27.12</t>
  </si>
  <si>
    <t>27.13</t>
  </si>
  <si>
    <t>28.0</t>
  </si>
  <si>
    <t>28.1</t>
  </si>
  <si>
    <t>28.2</t>
  </si>
  <si>
    <t>28.3</t>
  </si>
  <si>
    <t>28.4</t>
  </si>
  <si>
    <t>28.5</t>
  </si>
  <si>
    <t>28.6</t>
  </si>
  <si>
    <t>28.7</t>
  </si>
  <si>
    <t>29.0</t>
  </si>
  <si>
    <t>29.1</t>
  </si>
  <si>
    <t>29.2</t>
  </si>
  <si>
    <t>29.3</t>
  </si>
  <si>
    <t>29.4</t>
  </si>
  <si>
    <t>29.5</t>
  </si>
  <si>
    <t>29.6</t>
  </si>
  <si>
    <t>29.7</t>
  </si>
  <si>
    <t>29.8</t>
  </si>
  <si>
    <t>29.9</t>
  </si>
  <si>
    <t>29.10</t>
  </si>
  <si>
    <t>30.0</t>
  </si>
  <si>
    <t>30.1</t>
  </si>
  <si>
    <t>30.2</t>
  </si>
  <si>
    <t>30.3</t>
  </si>
  <si>
    <t>30.4</t>
  </si>
  <si>
    <t>30.5</t>
  </si>
  <si>
    <t>30.6</t>
  </si>
  <si>
    <t>30.7</t>
  </si>
  <si>
    <t>30.8</t>
  </si>
  <si>
    <t>30.9</t>
  </si>
  <si>
    <t>30.10</t>
  </si>
  <si>
    <t>30.11</t>
  </si>
  <si>
    <t>30.12</t>
  </si>
  <si>
    <t>30.13</t>
  </si>
  <si>
    <t>30.14</t>
  </si>
  <si>
    <t>30.15</t>
  </si>
  <si>
    <t>31.0</t>
  </si>
  <si>
    <t>31.1</t>
  </si>
  <si>
    <t>31.2</t>
  </si>
  <si>
    <t>31.3</t>
  </si>
  <si>
    <t>31.4</t>
  </si>
  <si>
    <t>31.5</t>
  </si>
  <si>
    <t>31.6</t>
  </si>
  <si>
    <t>31.7</t>
  </si>
  <si>
    <t>31.8</t>
  </si>
  <si>
    <t>31.9</t>
  </si>
  <si>
    <t>31.10</t>
  </si>
  <si>
    <t>31.11</t>
  </si>
  <si>
    <t>32.0</t>
  </si>
  <si>
    <t>32.1</t>
  </si>
  <si>
    <t>32.2</t>
  </si>
  <si>
    <t>32.3</t>
  </si>
  <si>
    <t>32.4</t>
  </si>
  <si>
    <t>32.5</t>
  </si>
  <si>
    <t>32.6</t>
  </si>
  <si>
    <t>32.7</t>
  </si>
  <si>
    <t>32.8</t>
  </si>
  <si>
    <t>32.9</t>
  </si>
  <si>
    <t>32.10</t>
  </si>
  <si>
    <t>32.11</t>
  </si>
  <si>
    <t>32.12</t>
  </si>
  <si>
    <t>32.13</t>
  </si>
  <si>
    <t>32.14</t>
  </si>
  <si>
    <t>32.15</t>
  </si>
  <si>
    <t>33.0</t>
  </si>
  <si>
    <t>33.1</t>
  </si>
  <si>
    <t>33.2</t>
  </si>
  <si>
    <t>33.3</t>
  </si>
  <si>
    <t>33.4</t>
  </si>
  <si>
    <t>33.5</t>
  </si>
  <si>
    <t>33.6</t>
  </si>
  <si>
    <t>33.7</t>
  </si>
  <si>
    <t>33.8</t>
  </si>
  <si>
    <t>33.9</t>
  </si>
  <si>
    <t>33.10</t>
  </si>
  <si>
    <t>33.11</t>
  </si>
  <si>
    <t>33.12</t>
  </si>
  <si>
    <t>33.13</t>
  </si>
  <si>
    <t>33.14</t>
  </si>
  <si>
    <t>34.0</t>
  </si>
  <si>
    <t>34.1</t>
  </si>
  <si>
    <t>34.2</t>
  </si>
  <si>
    <t>34.3</t>
  </si>
  <si>
    <t>34.4</t>
  </si>
  <si>
    <t>34.5</t>
  </si>
  <si>
    <t>34.6</t>
  </si>
  <si>
    <t>34.7</t>
  </si>
  <si>
    <t>34.8</t>
  </si>
  <si>
    <t>34.9</t>
  </si>
  <si>
    <t>34.10</t>
  </si>
  <si>
    <t>34.11</t>
  </si>
  <si>
    <t>34.12</t>
  </si>
  <si>
    <t>34.13</t>
  </si>
  <si>
    <t>35.0</t>
  </si>
  <si>
    <t>35.1</t>
  </si>
  <si>
    <t>35.2</t>
  </si>
  <si>
    <t>35.3</t>
  </si>
  <si>
    <t>35.4</t>
  </si>
  <si>
    <t>35.5</t>
  </si>
  <si>
    <t>35.6</t>
  </si>
  <si>
    <t>35.7</t>
  </si>
  <si>
    <t>35.8</t>
  </si>
  <si>
    <t>35.9</t>
  </si>
  <si>
    <t>35.10</t>
  </si>
  <si>
    <t>35.11</t>
  </si>
  <si>
    <t>35.12</t>
  </si>
  <si>
    <t>35.13</t>
  </si>
  <si>
    <t>35.14</t>
  </si>
  <si>
    <t>36.0</t>
  </si>
  <si>
    <t>36.1</t>
  </si>
  <si>
    <t>36.2</t>
  </si>
  <si>
    <t>36.3</t>
  </si>
  <si>
    <t>36.4</t>
  </si>
  <si>
    <t>36.5</t>
  </si>
  <si>
    <t>36.6</t>
  </si>
  <si>
    <t>36.7</t>
  </si>
  <si>
    <t>36.8</t>
  </si>
  <si>
    <t>36.9</t>
  </si>
  <si>
    <t>36.10</t>
  </si>
  <si>
    <t>36.11</t>
  </si>
  <si>
    <t>36.12</t>
  </si>
  <si>
    <t>36.13</t>
  </si>
  <si>
    <t>36.14</t>
  </si>
  <si>
    <t>37.0</t>
  </si>
  <si>
    <t>37.1</t>
  </si>
  <si>
    <t>37.2</t>
  </si>
  <si>
    <t>37.3</t>
  </si>
  <si>
    <t>37.4</t>
  </si>
  <si>
    <t>37.5</t>
  </si>
  <si>
    <t>37.6</t>
  </si>
  <si>
    <t>37.7</t>
  </si>
  <si>
    <t>37.8</t>
  </si>
  <si>
    <t>37.9</t>
  </si>
  <si>
    <t>37.10</t>
  </si>
  <si>
    <t>37.11</t>
  </si>
  <si>
    <t>37.12</t>
  </si>
  <si>
    <t>37.13</t>
  </si>
  <si>
    <t>37.14</t>
  </si>
  <si>
    <t>38.0</t>
  </si>
  <si>
    <t>38.1</t>
  </si>
  <si>
    <t>38.2</t>
  </si>
  <si>
    <t>38.3</t>
  </si>
  <si>
    <t>38.4</t>
  </si>
  <si>
    <t>38.5</t>
  </si>
  <si>
    <t>38.6</t>
  </si>
  <si>
    <t>38.7</t>
  </si>
  <si>
    <t>38.8</t>
  </si>
  <si>
    <t>38.9</t>
  </si>
  <si>
    <t>38.10</t>
  </si>
  <si>
    <t>38.11</t>
  </si>
  <si>
    <t>39.0</t>
  </si>
  <si>
    <t>39.1</t>
  </si>
  <si>
    <t>39.2</t>
  </si>
  <si>
    <t>39.3</t>
  </si>
  <si>
    <t>39.4</t>
  </si>
  <si>
    <t>39.5</t>
  </si>
  <si>
    <t>39.6</t>
  </si>
  <si>
    <t>39.7</t>
  </si>
  <si>
    <t>39.8</t>
  </si>
  <si>
    <t>39.9</t>
  </si>
  <si>
    <t>39.10</t>
  </si>
  <si>
    <t>39.11</t>
  </si>
  <si>
    <t>40.0</t>
  </si>
  <si>
    <t>40.1</t>
  </si>
  <si>
    <t>40.2</t>
  </si>
  <si>
    <t>40.3</t>
  </si>
  <si>
    <t>40.4</t>
  </si>
  <si>
    <t>40.5</t>
  </si>
  <si>
    <t>40.6</t>
  </si>
  <si>
    <t>40.7</t>
  </si>
  <si>
    <t>40.8</t>
  </si>
  <si>
    <t>40.9</t>
  </si>
  <si>
    <t>40.10</t>
  </si>
  <si>
    <t>41.0</t>
  </si>
  <si>
    <t>41.1</t>
  </si>
  <si>
    <t>41.2</t>
  </si>
  <si>
    <t>41.3</t>
  </si>
  <si>
    <t>41.4</t>
  </si>
  <si>
    <t>41.5</t>
  </si>
  <si>
    <t>41.6</t>
  </si>
  <si>
    <t>41.7</t>
  </si>
  <si>
    <t>41.8</t>
  </si>
  <si>
    <t>41.9</t>
  </si>
  <si>
    <t>41.10</t>
  </si>
  <si>
    <t>41.11</t>
  </si>
  <si>
    <t>42.0</t>
  </si>
  <si>
    <t>42.1</t>
  </si>
  <si>
    <t>42.2</t>
  </si>
  <si>
    <t>42.3</t>
  </si>
  <si>
    <t>42.4</t>
  </si>
  <si>
    <t>42.5</t>
  </si>
  <si>
    <t>42.6</t>
  </si>
  <si>
    <t>42.7</t>
  </si>
  <si>
    <t>42.8</t>
  </si>
  <si>
    <t>42.9</t>
  </si>
  <si>
    <t>42.10</t>
  </si>
  <si>
    <t>42.11</t>
  </si>
  <si>
    <t>43.0</t>
  </si>
  <si>
    <t>43.1</t>
  </si>
  <si>
    <t>43.2</t>
  </si>
  <si>
    <t>43.3</t>
  </si>
  <si>
    <t>43.4</t>
  </si>
  <si>
    <t>43.5</t>
  </si>
  <si>
    <t>43.6</t>
  </si>
  <si>
    <t>43.7</t>
  </si>
  <si>
    <t>43.8</t>
  </si>
  <si>
    <t>43.9</t>
  </si>
  <si>
    <t>43.10</t>
  </si>
  <si>
    <t>43.11</t>
  </si>
  <si>
    <t>43.12</t>
  </si>
  <si>
    <t>43.13</t>
  </si>
  <si>
    <t>43.14</t>
  </si>
  <si>
    <t>43.15</t>
  </si>
  <si>
    <t>44.0</t>
  </si>
  <si>
    <t>44.1</t>
  </si>
  <si>
    <t>44.2</t>
  </si>
  <si>
    <t>44.3</t>
  </si>
  <si>
    <t>44.4</t>
  </si>
  <si>
    <t>44.5</t>
  </si>
  <si>
    <t>44.6</t>
  </si>
  <si>
    <t>44.7</t>
  </si>
  <si>
    <t>44.8</t>
  </si>
  <si>
    <t>44.9</t>
  </si>
  <si>
    <t>44.10</t>
  </si>
  <si>
    <t>44.11</t>
  </si>
  <si>
    <t>44.12</t>
  </si>
  <si>
    <t>44.13</t>
  </si>
  <si>
    <t>44.14</t>
  </si>
  <si>
    <t>45.0</t>
  </si>
  <si>
    <t>45.1</t>
  </si>
  <si>
    <t>45.2</t>
  </si>
  <si>
    <t>45.3</t>
  </si>
  <si>
    <t>45.4</t>
  </si>
  <si>
    <t>45.5</t>
  </si>
  <si>
    <t>45.6</t>
  </si>
  <si>
    <t>45.7</t>
  </si>
  <si>
    <t>45.8</t>
  </si>
  <si>
    <t>45.9</t>
  </si>
  <si>
    <t>45.10</t>
  </si>
  <si>
    <t>45.11</t>
  </si>
  <si>
    <t>45.12</t>
  </si>
  <si>
    <t>45.13</t>
  </si>
  <si>
    <t>45.14</t>
  </si>
  <si>
    <t>45.15</t>
  </si>
  <si>
    <t>46.0</t>
  </si>
  <si>
    <t>46.1</t>
  </si>
  <si>
    <t>46.2</t>
  </si>
  <si>
    <t>46.3</t>
  </si>
  <si>
    <t>46.4</t>
  </si>
  <si>
    <t>46.5</t>
  </si>
  <si>
    <t>46.6</t>
  </si>
  <si>
    <t>46.7</t>
  </si>
  <si>
    <t>46.8</t>
  </si>
  <si>
    <t>46.9</t>
  </si>
  <si>
    <t>46.10</t>
  </si>
  <si>
    <t>46.11</t>
  </si>
  <si>
    <t>46.12</t>
  </si>
  <si>
    <t>46.13</t>
  </si>
  <si>
    <t>46.14</t>
  </si>
  <si>
    <t>47.0</t>
  </si>
  <si>
    <t>47.1</t>
  </si>
  <si>
    <t>47.2</t>
  </si>
  <si>
    <t>47.3</t>
  </si>
  <si>
    <t>47.4</t>
  </si>
  <si>
    <t>47.5</t>
  </si>
  <si>
    <t>47.6</t>
  </si>
  <si>
    <t>47.7</t>
  </si>
  <si>
    <t>47.8</t>
  </si>
  <si>
    <t>47.9</t>
  </si>
  <si>
    <t>47.10</t>
  </si>
  <si>
    <t>47.11</t>
  </si>
  <si>
    <t>47.12</t>
  </si>
  <si>
    <t>47.13</t>
  </si>
  <si>
    <t>48.0</t>
  </si>
  <si>
    <t>48.1</t>
  </si>
  <si>
    <t>48.2</t>
  </si>
  <si>
    <t>48.3</t>
  </si>
  <si>
    <t>48.4</t>
  </si>
  <si>
    <t>48.5</t>
  </si>
  <si>
    <t>48.6</t>
  </si>
  <si>
    <t>48.7</t>
  </si>
  <si>
    <t>48.8</t>
  </si>
  <si>
    <t>48.9</t>
  </si>
  <si>
    <t>48.10</t>
  </si>
  <si>
    <t>48.11</t>
  </si>
  <si>
    <t>48.12</t>
  </si>
  <si>
    <t>48.13</t>
  </si>
  <si>
    <t>49.0</t>
  </si>
  <si>
    <t>49.1</t>
  </si>
  <si>
    <t>49.2</t>
  </si>
  <si>
    <t>49.3</t>
  </si>
  <si>
    <t>49.4</t>
  </si>
  <si>
    <t>49.5</t>
  </si>
  <si>
    <t>49.6</t>
  </si>
  <si>
    <t>49.7</t>
  </si>
  <si>
    <t>50.0</t>
  </si>
  <si>
    <t>50.1</t>
  </si>
  <si>
    <t>50.2</t>
  </si>
  <si>
    <t>50.3</t>
  </si>
  <si>
    <t>50.4</t>
  </si>
  <si>
    <t>50.5</t>
  </si>
  <si>
    <t>50.6</t>
  </si>
  <si>
    <t>50.7</t>
  </si>
  <si>
    <t>50.8</t>
  </si>
  <si>
    <t>50.9</t>
  </si>
  <si>
    <t>50.10</t>
  </si>
  <si>
    <t>50.11</t>
  </si>
  <si>
    <t>50.12</t>
  </si>
  <si>
    <t>50.13</t>
  </si>
  <si>
    <t>51.0</t>
  </si>
  <si>
    <t>51.1</t>
  </si>
  <si>
    <t>51.2</t>
  </si>
  <si>
    <t>51.3</t>
  </si>
  <si>
    <t>51.4</t>
  </si>
  <si>
    <t>51.5</t>
  </si>
  <si>
    <t>51.6</t>
  </si>
  <si>
    <t>51.7</t>
  </si>
  <si>
    <t>51.8</t>
  </si>
  <si>
    <t>51.9</t>
  </si>
  <si>
    <t>51.10</t>
  </si>
  <si>
    <t>51.11</t>
  </si>
  <si>
    <t>51.12</t>
  </si>
  <si>
    <t>52.0</t>
  </si>
  <si>
    <t>52.1</t>
  </si>
  <si>
    <t>52.2</t>
  </si>
  <si>
    <t>52.3</t>
  </si>
  <si>
    <t>52.4</t>
  </si>
  <si>
    <t>52.5</t>
  </si>
  <si>
    <t>52.6</t>
  </si>
  <si>
    <t>52.7</t>
  </si>
  <si>
    <t>52.8</t>
  </si>
  <si>
    <t>52.9</t>
  </si>
  <si>
    <t>52.10</t>
  </si>
  <si>
    <t>52.11</t>
  </si>
  <si>
    <t>53.0</t>
  </si>
  <si>
    <t>54.0</t>
  </si>
  <si>
    <t>55.0</t>
  </si>
  <si>
    <t>56.0</t>
  </si>
  <si>
    <t>57.0</t>
  </si>
  <si>
    <t>58.0</t>
  </si>
  <si>
    <t>59.0</t>
  </si>
  <si>
    <t>60.0</t>
  </si>
  <si>
    <t>61.0</t>
  </si>
  <si>
    <t>62.0</t>
  </si>
  <si>
    <t>63.0</t>
  </si>
  <si>
    <t>64.0</t>
  </si>
  <si>
    <t>65.0</t>
  </si>
  <si>
    <t>66.0</t>
  </si>
  <si>
    <t>67.0</t>
  </si>
  <si>
    <t>68.0</t>
  </si>
  <si>
    <t>69.0</t>
  </si>
  <si>
    <t>70.0</t>
  </si>
  <si>
    <t>71.0</t>
  </si>
  <si>
    <t>72.0</t>
  </si>
  <si>
    <t>73.0</t>
  </si>
  <si>
    <t>74.0</t>
  </si>
  <si>
    <t>75.0</t>
  </si>
  <si>
    <t>76.0</t>
  </si>
  <si>
    <t>77.0</t>
  </si>
  <si>
    <t>78.0</t>
  </si>
  <si>
    <t>79.0</t>
  </si>
  <si>
    <t>80.0</t>
  </si>
  <si>
    <t>81.0</t>
  </si>
  <si>
    <t>82.0</t>
  </si>
  <si>
    <t>83.0</t>
  </si>
  <si>
    <t>84.0</t>
  </si>
  <si>
    <t>85.0</t>
  </si>
  <si>
    <t>86.0</t>
  </si>
  <si>
    <t>87.0</t>
  </si>
  <si>
    <t>88.0</t>
  </si>
  <si>
    <t>89.0</t>
  </si>
  <si>
    <t>90.0</t>
  </si>
  <si>
    <t>91.0</t>
  </si>
  <si>
    <t>92.0</t>
  </si>
  <si>
    <t>93.0</t>
  </si>
  <si>
    <t>94.0</t>
  </si>
  <si>
    <t>95.0</t>
  </si>
  <si>
    <t>96.0</t>
  </si>
  <si>
    <t>97.0</t>
  </si>
  <si>
    <t>98.0</t>
  </si>
  <si>
    <t>99.0</t>
  </si>
  <si>
    <t>100.0</t>
  </si>
  <si>
    <t>101.0</t>
  </si>
  <si>
    <t>102.0</t>
  </si>
  <si>
    <t>103.0</t>
  </si>
  <si>
    <t>104.0</t>
  </si>
  <si>
    <t>105.0</t>
  </si>
  <si>
    <t>106.0</t>
  </si>
  <si>
    <t>107.0</t>
  </si>
  <si>
    <t>108.0</t>
  </si>
  <si>
    <t>109.0</t>
  </si>
  <si>
    <t>110.0</t>
  </si>
  <si>
    <t>111.0</t>
  </si>
  <si>
    <t>112.0</t>
  </si>
  <si>
    <t>113.0</t>
  </si>
  <si>
    <t>114.0</t>
  </si>
  <si>
    <t>115.0</t>
  </si>
  <si>
    <t>116.0</t>
  </si>
  <si>
    <t>117.0</t>
  </si>
  <si>
    <t>118.0</t>
  </si>
  <si>
    <t>119.0</t>
  </si>
  <si>
    <t>120.0</t>
  </si>
  <si>
    <t>121.0</t>
  </si>
  <si>
    <t>122.0</t>
  </si>
  <si>
    <t>123.0</t>
  </si>
  <si>
    <t>124.0</t>
  </si>
  <si>
    <t>125.0</t>
  </si>
  <si>
    <t>126.0</t>
  </si>
  <si>
    <t>raw data</t>
  </si>
  <si>
    <t>PRECONSUMPTION DATA</t>
  </si>
  <si>
    <t>Neophobia</t>
  </si>
  <si>
    <t>bush meat</t>
  </si>
  <si>
    <t>other poltry</t>
  </si>
  <si>
    <t>saltwater fish</t>
  </si>
  <si>
    <t>freshwater fish</t>
  </si>
  <si>
    <t>dairy products</t>
  </si>
  <si>
    <t>legumes</t>
  </si>
  <si>
    <t>peanut</t>
  </si>
  <si>
    <t>insect</t>
  </si>
  <si>
    <t>leaf vegetables</t>
  </si>
  <si>
    <t>specific belief and attitude</t>
  </si>
  <si>
    <t>insect species preference</t>
  </si>
  <si>
    <t>preparation preference</t>
  </si>
  <si>
    <t>color insect powder preference</t>
  </si>
  <si>
    <t>2024-07-13 14:34:11</t>
  </si>
  <si>
    <r>
      <rPr>
        <sz val="12"/>
        <color indexed="14"/>
        <rFont val="Calibri"/>
      </rPr>
      <t>https://www.commcarehq.org/a/health-in-harmony/reports/form_data/c73fedc0-ea42-4d05-b1b7-2f3b7da6e974/</t>
    </r>
  </si>
  <si>
    <t>2024-07-13 14:34:12</t>
  </si>
  <si>
    <r>
      <rPr>
        <sz val="12"/>
        <color indexed="14"/>
        <rFont val="Calibri"/>
      </rPr>
      <t>https://www.commcarehq.org/a/health-in-harmony/reports/form_data/b67409bb-7d58-4810-a05e-e93cfea0a4dc/</t>
    </r>
  </si>
  <si>
    <t>2024-07-13 14:33:49</t>
  </si>
  <si>
    <r>
      <rPr>
        <sz val="12"/>
        <color indexed="14"/>
        <rFont val="Calibri"/>
      </rPr>
      <t>https://www.commcarehq.org/a/health-in-harmony/reports/form_data/962f4929-b858-42e3-b6fb-18e2a780069a/</t>
    </r>
  </si>
  <si>
    <t>2024-07-13 14:32:01</t>
  </si>
  <si>
    <r>
      <rPr>
        <sz val="12"/>
        <color indexed="14"/>
        <rFont val="Calibri"/>
      </rPr>
      <t>https://www.commcarehq.org/a/health-in-harmony/reports/form_data/2b5cce25-3ecb-4cfa-be43-42038c3c6918/</t>
    </r>
  </si>
  <si>
    <t>2024-07-13 14:32:06</t>
  </si>
  <si>
    <r>
      <rPr>
        <sz val="12"/>
        <color indexed="14"/>
        <rFont val="Calibri"/>
      </rPr>
      <t>https://www.commcarehq.org/a/health-in-harmony/reports/form_data/32d5804a-24f5-4f54-b492-2e9fcf61ab30/</t>
    </r>
  </si>
  <si>
    <t>2024-07-13 14:33:57</t>
  </si>
  <si>
    <r>
      <rPr>
        <sz val="12"/>
        <color indexed="14"/>
        <rFont val="Calibri"/>
      </rPr>
      <t>https://www.commcarehq.org/a/health-in-harmony/reports/form_data/01c78b1e-51ec-4445-887e-c4c8c59f9447/</t>
    </r>
  </si>
  <si>
    <t>2024-07-13 14:34:25</t>
  </si>
  <si>
    <r>
      <rPr>
        <sz val="12"/>
        <color indexed="14"/>
        <rFont val="Calibri"/>
      </rPr>
      <t>https://www.commcarehq.org/a/health-in-harmony/reports/form_data/c3e95860-a7be-411a-936f-2f49df472053/</t>
    </r>
  </si>
  <si>
    <t>2024-07-13 14:34:24</t>
  </si>
  <si>
    <r>
      <rPr>
        <sz val="12"/>
        <color indexed="14"/>
        <rFont val="Calibri"/>
      </rPr>
      <t>https://www.commcarehq.org/a/health-in-harmony/reports/form_data/56ff9516-6f81-4846-af04-f30dfc407f3a/</t>
    </r>
  </si>
  <si>
    <t>2024-07-13 14:31:45</t>
  </si>
  <si>
    <r>
      <rPr>
        <sz val="12"/>
        <color indexed="14"/>
        <rFont val="Calibri"/>
      </rPr>
      <t>https://www.commcarehq.org/a/health-in-harmony/reports/form_data/37dd0a4f-0dcf-4112-a4fb-ba2abe79cad8/</t>
    </r>
  </si>
  <si>
    <t>2024-07-13 14:33:59</t>
  </si>
  <si>
    <r>
      <rPr>
        <sz val="12"/>
        <color indexed="14"/>
        <rFont val="Calibri"/>
      </rPr>
      <t>https://www.commcarehq.org/a/health-in-harmony/reports/form_data/97e2eeb5-adc3-4c42-9a83-ce01f8ee630a/</t>
    </r>
  </si>
  <si>
    <t>2024-07-13 14:34:06</t>
  </si>
  <si>
    <r>
      <rPr>
        <sz val="12"/>
        <color indexed="14"/>
        <rFont val="Calibri"/>
      </rPr>
      <t>https://www.commcarehq.org/a/health-in-harmony/reports/form_data/9723f71c-d855-41e5-ad39-d811ca9ac348/</t>
    </r>
  </si>
  <si>
    <t>2024-07-13 14:33:43</t>
  </si>
  <si>
    <r>
      <rPr>
        <sz val="12"/>
        <color indexed="14"/>
        <rFont val="Calibri"/>
      </rPr>
      <t>https://www.commcarehq.org/a/health-in-harmony/reports/form_data/cfdaf3a4-f0de-41b3-b1e6-799958e68909/</t>
    </r>
  </si>
  <si>
    <r>
      <rPr>
        <sz val="12"/>
        <color indexed="14"/>
        <rFont val="Calibri"/>
      </rPr>
      <t>https://www.commcarehq.org/a/health-in-harmony/reports/form_data/0d886dbf-5ea6-47f3-b9aa-a3fd7f2ef8b9/</t>
    </r>
  </si>
  <si>
    <t>2024-07-13 14:33:54</t>
  </si>
  <si>
    <r>
      <rPr>
        <sz val="12"/>
        <color indexed="14"/>
        <rFont val="Calibri"/>
      </rPr>
      <t>https://www.commcarehq.org/a/health-in-harmony/reports/form_data/0cdba22b-71c7-46e7-b7f3-87ee2e1928ec/</t>
    </r>
  </si>
  <si>
    <t>2024-07-13 14:34:09</t>
  </si>
  <si>
    <r>
      <rPr>
        <sz val="12"/>
        <color indexed="14"/>
        <rFont val="Calibri"/>
      </rPr>
      <t>https://www.commcarehq.org/a/health-in-harmony/reports/form_data/4ef8a2c5-1820-4083-a575-61c743a1bbfa/</t>
    </r>
  </si>
  <si>
    <t>2024-07-31 12:21:01</t>
  </si>
  <si>
    <r>
      <rPr>
        <sz val="12"/>
        <color indexed="14"/>
        <rFont val="Calibri"/>
      </rPr>
      <t>https://www.commcarehq.org/a/health-in-harmony/reports/form_data/8a756b04-1fc0-472c-8c2c-14c11c2c21ec/</t>
    </r>
  </si>
  <si>
    <t>2024-07-31 12:21:03</t>
  </si>
  <si>
    <r>
      <rPr>
        <sz val="12"/>
        <color indexed="14"/>
        <rFont val="Calibri"/>
      </rPr>
      <t>https://www.commcarehq.org/a/health-in-harmony/reports/form_data/5929b87b-582f-4d61-ab9e-a2ad7b5a592f/</t>
    </r>
  </si>
  <si>
    <t>2024-07-31 12:21:53</t>
  </si>
  <si>
    <r>
      <rPr>
        <sz val="12"/>
        <color indexed="14"/>
        <rFont val="Calibri"/>
      </rPr>
      <t>https://www.commcarehq.org/a/health-in-harmony/reports/form_data/38f638ad-a321-484f-a25c-1296e1349182/</t>
    </r>
  </si>
  <si>
    <t>2024-08-02 08:52:14</t>
  </si>
  <si>
    <r>
      <rPr>
        <sz val="12"/>
        <color indexed="14"/>
        <rFont val="Calibri"/>
      </rPr>
      <t>https://www.commcarehq.org/a/health-in-harmony/reports/form_data/4b2b2ffb-8883-4b97-b50c-ae8f36af3318/</t>
    </r>
  </si>
  <si>
    <t>2024-07-31 12:20:03</t>
  </si>
  <si>
    <r>
      <rPr>
        <sz val="12"/>
        <color indexed="14"/>
        <rFont val="Calibri"/>
      </rPr>
      <t>https://www.commcarehq.org/a/health-in-harmony/reports/form_data/bbdce727-b069-4c25-939a-54cdf6ba25f2/</t>
    </r>
  </si>
  <si>
    <t>2024-07-31 12:20:04</t>
  </si>
  <si>
    <r>
      <rPr>
        <sz val="12"/>
        <color indexed="14"/>
        <rFont val="Calibri"/>
      </rPr>
      <t>https://www.commcarehq.org/a/health-in-harmony/reports/form_data/671fff88-217a-49b2-bb1a-8134bd8fcd12/</t>
    </r>
  </si>
  <si>
    <t>2024-07-17 12:20:51</t>
  </si>
  <si>
    <r>
      <rPr>
        <sz val="12"/>
        <color indexed="14"/>
        <rFont val="Calibri"/>
      </rPr>
      <t>https://www.commcarehq.org/a/health-in-harmony/reports/form_data/86b981fa-a528-4797-bbc6-2bd889b28979/</t>
    </r>
  </si>
  <si>
    <t>2024-07-17 12:21:22</t>
  </si>
  <si>
    <r>
      <rPr>
        <sz val="12"/>
        <color indexed="14"/>
        <rFont val="Calibri"/>
      </rPr>
      <t>https://www.commcarehq.org/a/health-in-harmony/reports/form_data/63d57017-aeae-4c78-9d4d-a3c4ed091610/</t>
    </r>
  </si>
  <si>
    <t>2024-07-14 12:10:19</t>
  </si>
  <si>
    <r>
      <rPr>
        <sz val="12"/>
        <color indexed="14"/>
        <rFont val="Calibri"/>
      </rPr>
      <t>https://www.commcarehq.org/a/health-in-harmony/reports/form_data/99780878-d50f-4cd5-a0ea-779564200596/</t>
    </r>
  </si>
  <si>
    <t>2024-07-14 12:10:38</t>
  </si>
  <si>
    <r>
      <rPr>
        <sz val="12"/>
        <color indexed="14"/>
        <rFont val="Calibri"/>
      </rPr>
      <t>https://www.commcarehq.org/a/health-in-harmony/reports/form_data/4b2bd463-abb5-489f-ba79-38786f8e86a5/</t>
    </r>
  </si>
  <si>
    <t>2024-07-14 13:04:33</t>
  </si>
  <si>
    <r>
      <rPr>
        <sz val="12"/>
        <color indexed="14"/>
        <rFont val="Calibri"/>
      </rPr>
      <t>https://www.commcarehq.org/a/health-in-harmony/reports/form_data/d16a74f7-a72f-49e4-adea-3f501860caad/</t>
    </r>
  </si>
  <si>
    <t>2024-07-14 13:04:35</t>
  </si>
  <si>
    <r>
      <rPr>
        <sz val="12"/>
        <color indexed="14"/>
        <rFont val="Calibri"/>
      </rPr>
      <t>https://www.commcarehq.org/a/health-in-harmony/reports/form_data/24ea160a-77ed-47cc-84b9-f1a4e905fa62/</t>
    </r>
  </si>
  <si>
    <t>2024-07-14 12:09:53</t>
  </si>
  <si>
    <r>
      <rPr>
        <sz val="12"/>
        <color indexed="14"/>
        <rFont val="Calibri"/>
      </rPr>
      <t>https://www.commcarehq.org/a/health-in-harmony/reports/form_data/2fd97aab-00ea-4cc9-8be2-a8ae89ebd6db/</t>
    </r>
  </si>
  <si>
    <t>2024-07-14 12:09:54</t>
  </si>
  <si>
    <r>
      <rPr>
        <sz val="12"/>
        <color indexed="14"/>
        <rFont val="Calibri"/>
      </rPr>
      <t>https://www.commcarehq.org/a/health-in-harmony/reports/form_data/d08a11a7-6ba4-4688-ad6f-d7c603c7be20/</t>
    </r>
  </si>
  <si>
    <t>2024-07-14 13:04:58</t>
  </si>
  <si>
    <r>
      <rPr>
        <sz val="12"/>
        <color indexed="14"/>
        <rFont val="Calibri"/>
      </rPr>
      <t>https://www.commcarehq.org/a/health-in-harmony/reports/form_data/52894bec-8cda-49d4-b605-ccddf3fb8887/</t>
    </r>
  </si>
  <si>
    <t>2024-07-14 13:04:59</t>
  </si>
  <si>
    <r>
      <rPr>
        <sz val="12"/>
        <color indexed="14"/>
        <rFont val="Calibri"/>
      </rPr>
      <t>https://www.commcarehq.org/a/health-in-harmony/reports/form_data/15b0b7e0-0750-4d97-af8d-1dab9e1b66ae/</t>
    </r>
  </si>
  <si>
    <t>2024-07-16 10:58:35</t>
  </si>
  <si>
    <r>
      <rPr>
        <sz val="12"/>
        <color indexed="14"/>
        <rFont val="Calibri"/>
      </rPr>
      <t>https://www.commcarehq.org/a/health-in-harmony/reports/form_data/1dc3d5ed-343e-46f7-9975-041b4151e80d/</t>
    </r>
  </si>
  <si>
    <t>2024-07-16 10:58:39</t>
  </si>
  <si>
    <r>
      <rPr>
        <sz val="12"/>
        <color indexed="14"/>
        <rFont val="Calibri"/>
      </rPr>
      <t>https://www.commcarehq.org/a/health-in-harmony/reports/form_data/9eef7736-b20a-45cf-b326-3cd2469ec951/</t>
    </r>
  </si>
  <si>
    <t>2024-07-16 11:14:02</t>
  </si>
  <si>
    <r>
      <rPr>
        <sz val="12"/>
        <color indexed="14"/>
        <rFont val="Calibri"/>
      </rPr>
      <t>https://www.commcarehq.org/a/health-in-harmony/reports/form_data/ba8a21ce-78b4-4b68-84a4-2061fac1bd40/</t>
    </r>
  </si>
  <si>
    <t>2024-07-16 11:14:04</t>
  </si>
  <si>
    <r>
      <rPr>
        <sz val="12"/>
        <color indexed="14"/>
        <rFont val="Calibri"/>
      </rPr>
      <t>https://www.commcarehq.org/a/health-in-harmony/reports/form_data/0c62404d-29e8-44ac-8ac9-36d4cf2f0546/</t>
    </r>
  </si>
  <si>
    <t>2024-07-16 10:58:40</t>
  </si>
  <si>
    <r>
      <rPr>
        <sz val="12"/>
        <color indexed="14"/>
        <rFont val="Calibri"/>
      </rPr>
      <t>https://www.commcarehq.org/a/health-in-harmony/reports/form_data/53a78ea5-1ce4-443e-8259-194ebd008ffd/</t>
    </r>
  </si>
  <si>
    <t>2024-07-16 10:58:45</t>
  </si>
  <si>
    <r>
      <rPr>
        <sz val="12"/>
        <color indexed="14"/>
        <rFont val="Calibri"/>
      </rPr>
      <t>https://www.commcarehq.org/a/health-in-harmony/reports/form_data/7096c382-4870-4b13-9217-6129d13af6ec/</t>
    </r>
  </si>
  <si>
    <t>2024-07-17 12:22:08</t>
  </si>
  <si>
    <r>
      <rPr>
        <sz val="12"/>
        <color indexed="14"/>
        <rFont val="Calibri"/>
      </rPr>
      <t>https://www.commcarehq.org/a/health-in-harmony/reports/form_data/f461d18b-154f-4411-b7e4-dbe4b807afef/</t>
    </r>
  </si>
  <si>
    <t>2024-07-17 12:22:09</t>
  </si>
  <si>
    <r>
      <rPr>
        <sz val="12"/>
        <color indexed="14"/>
        <rFont val="Calibri"/>
      </rPr>
      <t>https://www.commcarehq.org/a/health-in-harmony/reports/form_data/c5bea093-7cd8-48dc-a651-e250a9e135c6/</t>
    </r>
  </si>
  <si>
    <t>2024-07-17 12:21:14</t>
  </si>
  <si>
    <r>
      <rPr>
        <sz val="12"/>
        <color indexed="14"/>
        <rFont val="Calibri"/>
      </rPr>
      <t>https://www.commcarehq.org/a/health-in-harmony/reports/form_data/17b56b66-4b03-4f1a-943c-57ec3189e753/</t>
    </r>
  </si>
  <si>
    <t>2024-07-17 12:21:15</t>
  </si>
  <si>
    <r>
      <rPr>
        <sz val="12"/>
        <color indexed="14"/>
        <rFont val="Calibri"/>
      </rPr>
      <t>https://www.commcarehq.org/a/health-in-harmony/reports/form_data/2dc114b8-17cb-471b-a6fd-2f4ab10bf44e/</t>
    </r>
  </si>
  <si>
    <t>2024-07-17 12:22:04</t>
  </si>
  <si>
    <r>
      <rPr>
        <sz val="12"/>
        <color indexed="14"/>
        <rFont val="Calibri"/>
      </rPr>
      <t>https://www.commcarehq.org/a/health-in-harmony/reports/form_data/17b20c8a-5489-4a90-af2c-3b54d4ac207a/</t>
    </r>
  </si>
  <si>
    <t>2024-07-17 12:22:07</t>
  </si>
  <si>
    <r>
      <rPr>
        <sz val="12"/>
        <color indexed="14"/>
        <rFont val="Calibri"/>
      </rPr>
      <t>https://www.commcarehq.org/a/health-in-harmony/reports/form_data/08777b87-8820-4f05-a5c3-5c3f640c92fb/</t>
    </r>
  </si>
  <si>
    <t>2024-07-17 12:20:44</t>
  </si>
  <si>
    <r>
      <rPr>
        <sz val="12"/>
        <color indexed="14"/>
        <rFont val="Calibri"/>
      </rPr>
      <t>https://www.commcarehq.org/a/health-in-harmony/reports/form_data/7cdd0089-a28d-47b3-9dc2-30c9d6d210ce/</t>
    </r>
  </si>
  <si>
    <t>2024-07-17 12:20:49</t>
  </si>
  <si>
    <r>
      <rPr>
        <sz val="12"/>
        <color indexed="14"/>
        <rFont val="Calibri"/>
      </rPr>
      <t>https://www.commcarehq.org/a/health-in-harmony/reports/form_data/9004e675-9026-4a39-86eb-da8f76b8dc81/</t>
    </r>
  </si>
  <si>
    <t>2024-07-31 12:21:51</t>
  </si>
  <si>
    <r>
      <rPr>
        <sz val="12"/>
        <color indexed="14"/>
        <rFont val="Calibri"/>
      </rPr>
      <t>https://www.commcarehq.org/a/health-in-harmony/reports/form_data/912edef3-99c1-4c6d-a140-260608bea7e9/</t>
    </r>
  </si>
  <si>
    <t>2024-07-31 12:21:52</t>
  </si>
  <si>
    <r>
      <rPr>
        <sz val="12"/>
        <color indexed="14"/>
        <rFont val="Calibri"/>
      </rPr>
      <t>https://www.commcarehq.org/a/health-in-harmony/reports/form_data/073c3993-387b-4e33-bae5-e41f5137edba/</t>
    </r>
  </si>
  <si>
    <t>2024-07-31 12:21:28</t>
  </si>
  <si>
    <r>
      <rPr>
        <sz val="12"/>
        <color indexed="14"/>
        <rFont val="Calibri"/>
      </rPr>
      <t>https://www.commcarehq.org/a/health-in-harmony/reports/form_data/dd073f1a-ee14-4897-8fda-d5132cc15a41/</t>
    </r>
  </si>
  <si>
    <t>2024-07-31 12:21:31</t>
  </si>
  <si>
    <r>
      <rPr>
        <sz val="12"/>
        <color indexed="14"/>
        <rFont val="Calibri"/>
      </rPr>
      <t>https://www.commcarehq.org/a/health-in-harmony/reports/form_data/911778bb-284e-4f43-a782-001ca9fca195/</t>
    </r>
  </si>
  <si>
    <t>2024-07-31 12:21:36</t>
  </si>
  <si>
    <r>
      <rPr>
        <sz val="12"/>
        <color indexed="14"/>
        <rFont val="Calibri"/>
      </rPr>
      <t>https://www.commcarehq.org/a/health-in-harmony/reports/form_data/4ced0c71-1bea-44ee-ae3f-4baaae544c2b/</t>
    </r>
  </si>
  <si>
    <t>2024-07-31 12:21:39</t>
  </si>
  <si>
    <r>
      <rPr>
        <sz val="12"/>
        <color indexed="14"/>
        <rFont val="Calibri"/>
      </rPr>
      <t>https://www.commcarehq.org/a/health-in-harmony/reports/form_data/73a1aed5-c5f2-4f9f-9eef-7a2bdfc7663d/</t>
    </r>
  </si>
  <si>
    <t>2024-07-31 12:21:41</t>
  </si>
  <si>
    <r>
      <rPr>
        <sz val="12"/>
        <color indexed="14"/>
        <rFont val="Calibri"/>
      </rPr>
      <t>https://www.commcarehq.org/a/health-in-harmony/reports/form_data/6b86508a-9ca3-4896-96f0-2805ef722b0b/</t>
    </r>
  </si>
  <si>
    <t>2024-07-31 12:21:45</t>
  </si>
  <si>
    <r>
      <rPr>
        <sz val="12"/>
        <color indexed="14"/>
        <rFont val="Calibri"/>
      </rPr>
      <t>https://www.commcarehq.org/a/health-in-harmony/reports/form_data/e1d34e53-98b5-4d03-b754-1a6acef8d5ab/</t>
    </r>
  </si>
  <si>
    <t>2024-07-16 11:13:59</t>
  </si>
  <si>
    <r>
      <rPr>
        <sz val="12"/>
        <color indexed="14"/>
        <rFont val="Calibri"/>
      </rPr>
      <t>https://www.commcarehq.org/a/health-in-harmony/reports/form_data/76e8a835-fdcb-4fce-b962-8c8f0045c9a4/</t>
    </r>
  </si>
  <si>
    <t>2024-07-16 11:14:01</t>
  </si>
  <si>
    <r>
      <rPr>
        <sz val="12"/>
        <color indexed="14"/>
        <rFont val="Calibri"/>
      </rPr>
      <t>https://www.commcarehq.org/a/health-in-harmony/reports/form_data/07c6f21d-deef-413c-8f5e-7f5bc386e1d9/</t>
    </r>
  </si>
  <si>
    <t>2024-07-16 11:00:07</t>
  </si>
  <si>
    <r>
      <rPr>
        <sz val="12"/>
        <color indexed="14"/>
        <rFont val="Calibri"/>
      </rPr>
      <t>https://www.commcarehq.org/a/health-in-harmony/reports/form_data/1a31783c-9075-4778-a53f-8aae72cad62e/</t>
    </r>
  </si>
  <si>
    <t>2024-07-16 11:00:09</t>
  </si>
  <si>
    <r>
      <rPr>
        <sz val="12"/>
        <color indexed="14"/>
        <rFont val="Calibri"/>
      </rPr>
      <t>https://www.commcarehq.org/a/health-in-harmony/reports/form_data/53b41bf8-2ac3-4837-ad88-a8d967bae287/</t>
    </r>
  </si>
  <si>
    <t>2024-07-19 12:21:20</t>
  </si>
  <si>
    <r>
      <rPr>
        <sz val="12"/>
        <color indexed="14"/>
        <rFont val="Calibri"/>
      </rPr>
      <t>https://www.commcarehq.org/a/health-in-harmony/reports/form_data/e2f69985-b521-4c5f-a900-4e1123596628/</t>
    </r>
  </si>
  <si>
    <t>2024-07-19 11:04:14</t>
  </si>
  <si>
    <r>
      <rPr>
        <sz val="12"/>
        <color indexed="14"/>
        <rFont val="Calibri"/>
      </rPr>
      <t>https://www.commcarehq.org/a/health-in-harmony/reports/form_data/571dbfad-67ea-4bfe-a503-8f6961a5171d/</t>
    </r>
  </si>
  <si>
    <t>2024-07-19 11:04:15</t>
  </si>
  <si>
    <r>
      <rPr>
        <sz val="12"/>
        <color indexed="14"/>
        <rFont val="Calibri"/>
      </rPr>
      <t>https://www.commcarehq.org/a/health-in-harmony/reports/form_data/1d81164e-0336-49f0-b240-6beb121e0b65/</t>
    </r>
  </si>
  <si>
    <t>2024-07-19 11:04:06</t>
  </si>
  <si>
    <r>
      <rPr>
        <sz val="12"/>
        <color indexed="14"/>
        <rFont val="Calibri"/>
      </rPr>
      <t>https://www.commcarehq.org/a/health-in-harmony/reports/form_data/22da02fd-0c5f-46d3-9bb1-91d5311c050f/</t>
    </r>
  </si>
  <si>
    <t>2024-07-19 11:05:04</t>
  </si>
  <si>
    <r>
      <rPr>
        <sz val="12"/>
        <color indexed="14"/>
        <rFont val="Calibri"/>
      </rPr>
      <t>https://www.commcarehq.org/a/health-in-harmony/reports/form_data/c19e68c3-cb34-4acc-ad13-d40f058c7dee/</t>
    </r>
  </si>
  <si>
    <t>2024-07-19 11:05:09</t>
  </si>
  <si>
    <r>
      <rPr>
        <sz val="12"/>
        <color indexed="14"/>
        <rFont val="Calibri"/>
      </rPr>
      <t>https://www.commcarehq.org/a/health-in-harmony/reports/form_data/43a9cd6c-7e31-44c3-91ac-254c65ec8b0f/</t>
    </r>
  </si>
  <si>
    <t>2024-07-19 11:05:03</t>
  </si>
  <si>
    <r>
      <rPr>
        <sz val="12"/>
        <color indexed="14"/>
        <rFont val="Calibri"/>
      </rPr>
      <t>https://www.commcarehq.org/a/health-in-harmony/reports/form_data/41ff2c81-0d69-4c81-a35d-de4e36b27ff8/</t>
    </r>
  </si>
  <si>
    <t>2024-07-19 11:05:05</t>
  </si>
  <si>
    <r>
      <rPr>
        <sz val="12"/>
        <color indexed="14"/>
        <rFont val="Calibri"/>
      </rPr>
      <t>https://www.commcarehq.org/a/health-in-harmony/reports/form_data/e5fd22eb-839e-4e67-8b89-27c25063af3e/</t>
    </r>
  </si>
  <si>
    <t>2024-07-19 11:04:18</t>
  </si>
  <si>
    <r>
      <rPr>
        <sz val="12"/>
        <color indexed="14"/>
        <rFont val="Calibri"/>
      </rPr>
      <t>https://www.commcarehq.org/a/health-in-harmony/reports/form_data/7f8c46d7-0ceb-4f4e-8d94-467d604f4661/</t>
    </r>
  </si>
  <si>
    <t>2024-07-19 12:21:24</t>
  </si>
  <si>
    <r>
      <rPr>
        <sz val="12"/>
        <color indexed="14"/>
        <rFont val="Calibri"/>
      </rPr>
      <t>https://www.commcarehq.org/a/health-in-harmony/reports/form_data/ffb134ab-7f94-426e-b507-e3963282b30d/</t>
    </r>
  </si>
  <si>
    <t>2024-07-19 11:05:11</t>
  </si>
  <si>
    <r>
      <rPr>
        <sz val="12"/>
        <color indexed="14"/>
        <rFont val="Calibri"/>
      </rPr>
      <t>https://www.commcarehq.org/a/health-in-harmony/reports/form_data/e19083c5-e9be-4ffa-95da-fb032fda9ec8/</t>
    </r>
  </si>
  <si>
    <t>2024-07-19 11:05:13</t>
  </si>
  <si>
    <r>
      <rPr>
        <sz val="12"/>
        <color indexed="14"/>
        <rFont val="Calibri"/>
      </rPr>
      <t>https://www.commcarehq.org/a/health-in-harmony/reports/form_data/08b8f6aa-701a-4d0e-a106-ea7838d8a032/</t>
    </r>
  </si>
  <si>
    <t>2024-07-19 11:04:07</t>
  </si>
  <si>
    <r>
      <rPr>
        <sz val="12"/>
        <color indexed="14"/>
        <rFont val="Calibri"/>
      </rPr>
      <t>https://www.commcarehq.org/a/health-in-harmony/reports/form_data/1b209810-43e8-4e3a-8f40-5189b5597a32/</t>
    </r>
  </si>
  <si>
    <t>2024-07-19 11:04:09</t>
  </si>
  <si>
    <r>
      <rPr>
        <sz val="12"/>
        <color indexed="14"/>
        <rFont val="Calibri"/>
      </rPr>
      <t>https://www.commcarehq.org/a/health-in-harmony/reports/form_data/bf328ae1-c185-4054-a493-167e7272324b/</t>
    </r>
  </si>
  <si>
    <t>2024-07-19 11:04:03</t>
  </si>
  <si>
    <r>
      <rPr>
        <sz val="12"/>
        <color indexed="14"/>
        <rFont val="Calibri"/>
      </rPr>
      <t>https://www.commcarehq.org/a/health-in-harmony/reports/form_data/80c62385-955c-4f32-bef1-04c01caeb5ff/</t>
    </r>
  </si>
  <si>
    <t>2024-07-19 11:04:05</t>
  </si>
  <si>
    <r>
      <rPr>
        <sz val="12"/>
        <color indexed="14"/>
        <rFont val="Calibri"/>
      </rPr>
      <t>https://www.commcarehq.org/a/health-in-harmony/reports/form_data/3b9a5885-70fe-4f4f-abf7-b2de17e53b0d/</t>
    </r>
  </si>
  <si>
    <t>2024-07-19 11:04:11</t>
  </si>
  <si>
    <r>
      <rPr>
        <sz val="12"/>
        <color indexed="14"/>
        <rFont val="Calibri"/>
      </rPr>
      <t>https://www.commcarehq.org/a/health-in-harmony/reports/form_data/65eb10d3-dd20-4ff7-ab5c-ecaac0b34c65/</t>
    </r>
  </si>
  <si>
    <t>2024-07-19 11:04:12</t>
  </si>
  <si>
    <r>
      <rPr>
        <sz val="12"/>
        <color indexed="14"/>
        <rFont val="Calibri"/>
      </rPr>
      <t>https://www.commcarehq.org/a/health-in-harmony/reports/form_data/0d361594-9fed-430a-8531-ac9ee4574fb3/</t>
    </r>
  </si>
  <si>
    <t>2024-07-14 12:11:35</t>
  </si>
  <si>
    <r>
      <rPr>
        <sz val="12"/>
        <color indexed="14"/>
        <rFont val="Calibri"/>
      </rPr>
      <t>https://www.commcarehq.org/a/health-in-harmony/reports/form_data/ce4e1e7d-3563-42c5-a281-b89c9f269d86/</t>
    </r>
  </si>
  <si>
    <t>2024-07-14 13:05:01</t>
  </si>
  <si>
    <r>
      <rPr>
        <sz val="12"/>
        <color indexed="14"/>
        <rFont val="Calibri"/>
      </rPr>
      <t>https://www.commcarehq.org/a/health-in-harmony/reports/form_data/7499fce6-5e59-469a-9c6e-24db5e57da1e/</t>
    </r>
  </si>
  <si>
    <t>2024-07-14 12:11:29</t>
  </si>
  <si>
    <r>
      <rPr>
        <sz val="12"/>
        <color indexed="14"/>
        <rFont val="Calibri"/>
      </rPr>
      <t>https://www.commcarehq.org/a/health-in-harmony/reports/form_data/e62ebe40-57bd-4d89-ad7c-64c07bf91dae/</t>
    </r>
  </si>
  <si>
    <t>2024-07-14 12:11:30</t>
  </si>
  <si>
    <r>
      <rPr>
        <sz val="12"/>
        <color indexed="14"/>
        <rFont val="Calibri"/>
      </rPr>
      <t>https://www.commcarehq.org/a/health-in-harmony/reports/form_data/2dfd501e-0fd6-4d96-9bff-a4edbcc9043d/</t>
    </r>
  </si>
  <si>
    <t>2024-07-14 12:10:14</t>
  </si>
  <si>
    <r>
      <rPr>
        <sz val="12"/>
        <color indexed="14"/>
        <rFont val="Calibri"/>
      </rPr>
      <t>https://www.commcarehq.org/a/health-in-harmony/reports/form_data/1c3e7b4c-efa5-408e-8fe4-a81483fff8bb/</t>
    </r>
  </si>
  <si>
    <t>2024-07-14 12:10:15</t>
  </si>
  <si>
    <r>
      <rPr>
        <sz val="12"/>
        <color indexed="14"/>
        <rFont val="Calibri"/>
      </rPr>
      <t>https://www.commcarehq.org/a/health-in-harmony/reports/form_data/702c3097-6ea0-434d-b866-328c2925a587/</t>
    </r>
  </si>
  <si>
    <t>2024-07-14 13:04:30</t>
  </si>
  <si>
    <r>
      <rPr>
        <sz val="12"/>
        <color indexed="14"/>
        <rFont val="Calibri"/>
      </rPr>
      <t>https://www.commcarehq.org/a/health-in-harmony/reports/form_data/16f91bb2-f832-41c4-bf0d-2104e38af857/</t>
    </r>
  </si>
  <si>
    <t>2024-07-14 13:04:32</t>
  </si>
  <si>
    <r>
      <rPr>
        <sz val="12"/>
        <color indexed="14"/>
        <rFont val="Calibri"/>
      </rPr>
      <t>https://www.commcarehq.org/a/health-in-harmony/reports/form_data/d7a4fa70-191e-4c19-8d6d-bec6eb8fcab3/</t>
    </r>
  </si>
  <si>
    <t>2024-07-14 12:09:50</t>
  </si>
  <si>
    <r>
      <rPr>
        <sz val="12"/>
        <color indexed="14"/>
        <rFont val="Calibri"/>
      </rPr>
      <t>https://www.commcarehq.org/a/health-in-harmony/reports/form_data/a535f174-7112-4a80-af29-f30c87d9bc64/</t>
    </r>
  </si>
  <si>
    <t>2024-07-14 12:09:52</t>
  </si>
  <si>
    <r>
      <rPr>
        <sz val="12"/>
        <color indexed="14"/>
        <rFont val="Calibri"/>
      </rPr>
      <t>https://www.commcarehq.org/a/health-in-harmony/reports/form_data/f330db17-1f43-471e-b707-d84d64b2405e/</t>
    </r>
  </si>
  <si>
    <t>2024-07-15 12:24:44</t>
  </si>
  <si>
    <r>
      <rPr>
        <sz val="12"/>
        <color indexed="14"/>
        <rFont val="Calibri"/>
      </rPr>
      <t>https://www.commcarehq.org/a/health-in-harmony/reports/form_data/540efcf7-0cba-4d16-b831-8be8080285b4/</t>
    </r>
  </si>
  <si>
    <t>2024-07-17 12:20:48</t>
  </si>
  <si>
    <r>
      <rPr>
        <sz val="12"/>
        <color indexed="14"/>
        <rFont val="Calibri"/>
      </rPr>
      <t>https://www.commcarehq.org/a/health-in-harmony/reports/form_data/c8b721a4-6549-497f-afc1-b7dcc67f5b57/</t>
    </r>
  </si>
  <si>
    <t>2024-07-17 12:20:50</t>
  </si>
  <si>
    <r>
      <rPr>
        <sz val="12"/>
        <color indexed="14"/>
        <rFont val="Calibri"/>
      </rPr>
      <t>https://www.commcarehq.org/a/health-in-harmony/reports/form_data/c26b1fdd-8d85-4d71-8493-6ddc01071d09/</t>
    </r>
  </si>
  <si>
    <r>
      <rPr>
        <sz val="12"/>
        <color indexed="14"/>
        <rFont val="Calibri"/>
      </rPr>
      <t>https://www.commcarehq.org/a/health-in-harmony/reports/form_data/27ea66f4-5d6e-412e-929f-22956e93e47e/</t>
    </r>
  </si>
  <si>
    <t>2024-07-31 12:20:06</t>
  </si>
  <si>
    <r>
      <rPr>
        <sz val="12"/>
        <color indexed="14"/>
        <rFont val="Calibri"/>
      </rPr>
      <t>https://www.commcarehq.org/a/health-in-harmony/reports/form_data/cee4ae6e-4025-4d8c-ba7e-63896e4c440d/</t>
    </r>
  </si>
  <si>
    <t>2024-07-31 12:20:08</t>
  </si>
  <si>
    <r>
      <rPr>
        <sz val="12"/>
        <color indexed="14"/>
        <rFont val="Calibri"/>
      </rPr>
      <t>https://www.commcarehq.org/a/health-in-harmony/reports/form_data/ec34f1cf-1f9e-42f2-b7fe-e8ebf16a8b66/</t>
    </r>
  </si>
  <si>
    <t>2024-07-31 12:21:33</t>
  </si>
  <si>
    <r>
      <rPr>
        <sz val="12"/>
        <color indexed="14"/>
        <rFont val="Calibri"/>
      </rPr>
      <t>https://www.commcarehq.org/a/health-in-harmony/reports/form_data/d71561a7-50ed-4207-a35f-499667b3e80c/</t>
    </r>
  </si>
  <si>
    <t>2024-07-31 12:21:35</t>
  </si>
  <si>
    <r>
      <rPr>
        <sz val="12"/>
        <color indexed="14"/>
        <rFont val="Calibri"/>
      </rPr>
      <t>https://www.commcarehq.org/a/health-in-harmony/reports/form_data/90832359-14c7-4871-92b0-2ebdee10404e/</t>
    </r>
  </si>
  <si>
    <t>2024-07-31 12:21:05</t>
  </si>
  <si>
    <r>
      <rPr>
        <sz val="12"/>
        <color indexed="14"/>
        <rFont val="Calibri"/>
      </rPr>
      <t>https://www.commcarehq.org/a/health-in-harmony/reports/form_data/ca78faba-b012-479a-aaa0-1ea2f3d1daec/</t>
    </r>
  </si>
  <si>
    <r>
      <rPr>
        <sz val="12"/>
        <color indexed="14"/>
        <rFont val="Calibri"/>
      </rPr>
      <t>https://www.commcarehq.org/a/health-in-harmony/reports/form_data/af932a71-e18a-4182-b1b2-dba831e5b0a6/</t>
    </r>
  </si>
  <si>
    <t>2024-07-16 11:07:32</t>
  </si>
  <si>
    <r>
      <rPr>
        <sz val="12"/>
        <color indexed="14"/>
        <rFont val="Calibri"/>
      </rPr>
      <t>https://www.commcarehq.org/a/health-in-harmony/reports/form_data/aadab969-37ca-4d94-81cf-b74f938e9666/</t>
    </r>
  </si>
  <si>
    <t>2024-07-16 11:07:33</t>
  </si>
  <si>
    <r>
      <rPr>
        <sz val="12"/>
        <color indexed="14"/>
        <rFont val="Calibri"/>
      </rPr>
      <t>https://www.commcarehq.org/a/health-in-harmony/reports/form_data/a92f0b78-09a2-4a59-acbf-cacdcbfafc3c/</t>
    </r>
  </si>
  <si>
    <t>2024-07-16 11:00:06</t>
  </si>
  <si>
    <r>
      <rPr>
        <sz val="12"/>
        <color indexed="14"/>
        <rFont val="Calibri"/>
      </rPr>
      <t>https://www.commcarehq.org/a/health-in-harmony/reports/form_data/e265182e-193d-4120-b528-1912417ef085/</t>
    </r>
  </si>
  <si>
    <t>2024-07-16 11:00:08</t>
  </si>
  <si>
    <r>
      <rPr>
        <sz val="12"/>
        <color indexed="14"/>
        <rFont val="Calibri"/>
      </rPr>
      <t>https://www.commcarehq.org/a/health-in-harmony/reports/form_data/eff12d31-ac1b-4c2e-9927-392e1b97a8d3/</t>
    </r>
  </si>
  <si>
    <t>2024-07-16 11:00:11</t>
  </si>
  <si>
    <r>
      <rPr>
        <sz val="12"/>
        <color indexed="14"/>
        <rFont val="Calibri"/>
      </rPr>
      <t>https://www.commcarehq.org/a/health-in-harmony/reports/form_data/accf4f88-e879-44a4-a541-b2e8c56abaed/</t>
    </r>
  </si>
  <si>
    <t>2024-07-16 11:06:23</t>
  </si>
  <si>
    <r>
      <rPr>
        <sz val="12"/>
        <color indexed="14"/>
        <rFont val="Calibri"/>
      </rPr>
      <t>https://www.commcarehq.org/a/health-in-harmony/reports/form_data/18d37d14-c9c7-4289-8af1-20a40cc8fda7/</t>
    </r>
  </si>
  <si>
    <t>2024-07-16 11:07:29</t>
  </si>
  <si>
    <r>
      <rPr>
        <sz val="12"/>
        <color indexed="14"/>
        <rFont val="Calibri"/>
      </rPr>
      <t>https://www.commcarehq.org/a/health-in-harmony/reports/form_data/4563cfdf-462b-4ebc-9cc2-2226a63c9a99/</t>
    </r>
  </si>
  <si>
    <t>2024-07-16 11:07:30</t>
  </si>
  <si>
    <r>
      <rPr>
        <sz val="12"/>
        <color indexed="14"/>
        <rFont val="Calibri"/>
      </rPr>
      <t>https://www.commcarehq.org/a/health-in-harmony/reports/form_data/6f60ccb6-f430-4471-8d99-393707fe8f68/</t>
    </r>
  </si>
  <si>
    <t>2024-07-16 11:00:17</t>
  </si>
  <si>
    <r>
      <rPr>
        <sz val="12"/>
        <color indexed="14"/>
        <rFont val="Calibri"/>
      </rPr>
      <t>https://www.commcarehq.org/a/health-in-harmony/reports/form_data/7c205920-298a-433f-93ec-fa24cd2068f3/</t>
    </r>
  </si>
  <si>
    <t>2024-07-16 11:07:35</t>
  </si>
  <si>
    <r>
      <rPr>
        <sz val="12"/>
        <color indexed="14"/>
        <rFont val="Calibri"/>
      </rPr>
      <t>https://www.commcarehq.org/a/health-in-harmony/reports/form_data/26977f89-c037-4cb8-9ed1-7b52c7b59c9e/</t>
    </r>
  </si>
  <si>
    <t>2024-07-15 12:02:21</t>
  </si>
  <si>
    <r>
      <rPr>
        <sz val="12"/>
        <color indexed="14"/>
        <rFont val="Calibri"/>
      </rPr>
      <t>https://www.commcarehq.org/a/health-in-harmony/reports/form_data/d1ab9883-a267-43a9-8cf4-344508cfc8f1/</t>
    </r>
  </si>
  <si>
    <t>2024-07-15 12:02:22</t>
  </si>
  <si>
    <r>
      <rPr>
        <sz val="12"/>
        <color indexed="14"/>
        <rFont val="Calibri"/>
      </rPr>
      <t>https://www.commcarehq.org/a/health-in-harmony/reports/form_data/04b87341-d760-4d79-923d-ebed943e456d/</t>
    </r>
  </si>
  <si>
    <t>2024-07-15 12:07:34</t>
  </si>
  <si>
    <r>
      <rPr>
        <sz val="12"/>
        <color indexed="14"/>
        <rFont val="Calibri"/>
      </rPr>
      <t>https://www.commcarehq.org/a/health-in-harmony/reports/form_data/cc1eb1aa-bb64-4586-a354-5d3c8f4accbb/</t>
    </r>
  </si>
  <si>
    <t>2024-07-15 12:07:41</t>
  </si>
  <si>
    <r>
      <rPr>
        <sz val="12"/>
        <color indexed="14"/>
        <rFont val="Calibri"/>
      </rPr>
      <t>https://www.commcarehq.org/a/health-in-harmony/reports/form_data/a175e006-0c48-4f86-acde-4348dbd32168/</t>
    </r>
  </si>
  <si>
    <t>2024-07-15 12:32:40</t>
  </si>
  <si>
    <r>
      <rPr>
        <sz val="12"/>
        <color indexed="14"/>
        <rFont val="Calibri"/>
      </rPr>
      <t>https://www.commcarehq.org/a/health-in-harmony/reports/form_data/4e0a26f6-7040-4be9-9896-e5c17fd6334c/</t>
    </r>
  </si>
  <si>
    <t>2024-07-15 12:24:41</t>
  </si>
  <si>
    <r>
      <rPr>
        <sz val="12"/>
        <color indexed="14"/>
        <rFont val="Calibri"/>
      </rPr>
      <t>https://www.commcarehq.org/a/health-in-harmony/reports/form_data/78911804-afb3-4c52-87bd-38d9c0c86135/</t>
    </r>
  </si>
  <si>
    <t>2024-07-15 11:56:21</t>
  </si>
  <si>
    <r>
      <rPr>
        <sz val="12"/>
        <color indexed="14"/>
        <rFont val="Calibri"/>
      </rPr>
      <t>https://www.commcarehq.org/a/health-in-harmony/reports/form_data/e740eb7e-7320-4ff2-a6da-062fafb313de/</t>
    </r>
  </si>
  <si>
    <t>2024-07-15 12:24:37</t>
  </si>
  <si>
    <r>
      <rPr>
        <sz val="12"/>
        <color indexed="14"/>
        <rFont val="Calibri"/>
      </rPr>
      <t>https://www.commcarehq.org/a/health-in-harmony/reports/form_data/8a27cae1-a1d5-45f8-b16e-a56453d5da70/</t>
    </r>
  </si>
  <si>
    <t>2024-07-15 12:24:39</t>
  </si>
  <si>
    <r>
      <rPr>
        <sz val="12"/>
        <color indexed="14"/>
        <rFont val="Calibri"/>
      </rPr>
      <t>https://www.commcarehq.org/a/health-in-harmony/reports/form_data/1acc0c6b-a20e-436a-8c1d-e76047990708/</t>
    </r>
  </si>
  <si>
    <r>
      <rPr>
        <sz val="12"/>
        <color indexed="14"/>
        <rFont val="Calibri"/>
      </rPr>
      <t>https://www.commcarehq.org/a/health-in-harmony/reports/form_data/c808d617-bb7d-43f9-ad38-32ccfdb90077/</t>
    </r>
  </si>
  <si>
    <r>
      <rPr>
        <sz val="12"/>
        <color indexed="14"/>
        <rFont val="Calibri"/>
      </rPr>
      <t>https://www.commcarehq.org/a/health-in-harmony/reports/form_data/3df9d69b-7717-4d60-97a5-52736f2692c8/</t>
    </r>
  </si>
  <si>
    <t>2024-07-17 12:22:11</t>
  </si>
  <si>
    <r>
      <rPr>
        <sz val="12"/>
        <color indexed="14"/>
        <rFont val="Calibri"/>
      </rPr>
      <t>https://www.commcarehq.org/a/health-in-harmony/reports/form_data/7b0f798f-e57a-47ad-9e0d-6d1b9f106f30/</t>
    </r>
  </si>
  <si>
    <t>2024-07-14 12:11:32</t>
  </si>
  <si>
    <r>
      <rPr>
        <sz val="12"/>
        <color indexed="14"/>
        <rFont val="Calibri"/>
      </rPr>
      <t>https://www.commcarehq.org/a/health-in-harmony/reports/form_data/e381ba2e-168e-4083-9e95-a1580b2bdb81/</t>
    </r>
  </si>
  <si>
    <t>2024-07-14 12:11:34</t>
  </si>
  <si>
    <r>
      <rPr>
        <sz val="12"/>
        <color indexed="14"/>
        <rFont val="Calibri"/>
      </rPr>
      <t>https://www.commcarehq.org/a/health-in-harmony/reports/form_data/9cf1f70f-1cde-4198-8707-ffb27feee436/</t>
    </r>
  </si>
  <si>
    <t>2024-07-15 11:56:11</t>
  </si>
  <si>
    <r>
      <rPr>
        <sz val="12"/>
        <color indexed="14"/>
        <rFont val="Calibri"/>
      </rPr>
      <t>https://www.commcarehq.org/a/health-in-harmony/reports/form_data/ff5b80c8-6bda-4a11-a05a-0bb7275e6b6e/</t>
    </r>
  </si>
  <si>
    <t>2024-07-15 11:56:13</t>
  </si>
  <si>
    <r>
      <rPr>
        <sz val="12"/>
        <color indexed="14"/>
        <rFont val="Calibri"/>
      </rPr>
      <t>https://www.commcarehq.org/a/health-in-harmony/reports/form_data/f0e97dd7-1c59-44d9-9727-b815b9c71f2f/</t>
    </r>
  </si>
  <si>
    <t>2024-07-15 12:01:51</t>
  </si>
  <si>
    <r>
      <rPr>
        <sz val="12"/>
        <color indexed="14"/>
        <rFont val="Calibri"/>
      </rPr>
      <t>https://www.commcarehq.org/a/health-in-harmony/reports/form_data/3e4b0065-ff9d-43bd-ae0b-3f9e68138f41/</t>
    </r>
  </si>
  <si>
    <t>2024-07-15 12:02:20</t>
  </si>
  <si>
    <r>
      <rPr>
        <sz val="12"/>
        <color indexed="14"/>
        <rFont val="Calibri"/>
      </rPr>
      <t>https://www.commcarehq.org/a/health-in-harmony/reports/form_data/2f71a716-e843-42d7-a3af-ff3233cb245c/</t>
    </r>
  </si>
  <si>
    <t>2024-07-15 11:56:29</t>
  </si>
  <si>
    <r>
      <rPr>
        <sz val="12"/>
        <color indexed="14"/>
        <rFont val="Calibri"/>
      </rPr>
      <t>https://www.commcarehq.org/a/health-in-harmony/reports/form_data/36e5a713-9671-423a-a28b-c15b4485a698/</t>
    </r>
  </si>
  <si>
    <t>2024-07-15 12:07:43</t>
  </si>
  <si>
    <r>
      <rPr>
        <sz val="12"/>
        <color indexed="14"/>
        <rFont val="Calibri"/>
      </rPr>
      <t>https://www.commcarehq.org/a/health-in-harmony/reports/form_data/16353dec-2dac-4324-874e-2502e49d87a1/</t>
    </r>
  </si>
  <si>
    <t>2024-07-15 12:32:36</t>
  </si>
  <si>
    <r>
      <rPr>
        <sz val="12"/>
        <color indexed="14"/>
        <rFont val="Calibri"/>
      </rPr>
      <t>https://www.commcarehq.org/a/health-in-harmony/reports/form_data/b85e4d1c-dbc7-4efa-8209-1795d9e48873/</t>
    </r>
  </si>
  <si>
    <t>2024-07-15 12:32:39</t>
  </si>
  <si>
    <r>
      <rPr>
        <sz val="12"/>
        <color indexed="14"/>
        <rFont val="Calibri"/>
      </rPr>
      <t>https://www.commcarehq.org/a/health-in-harmony/reports/form_data/a2b2a280-12e4-4363-825f-03b5e3bab9e5/</t>
    </r>
  </si>
  <si>
    <t>site</t>
  </si>
  <si>
    <t>"I am constantly sampling new and different foods" ®</t>
  </si>
  <si>
    <t>"I don’t trust new foods"</t>
  </si>
  <si>
    <t>"If I don’t know what is in a food, I won’t try it"</t>
  </si>
  <si>
    <t>"I like foods from different countries" (R)</t>
  </si>
  <si>
    <t>"Ethnic food looks too weird to eat"</t>
  </si>
  <si>
    <t>"At dinner parties, I will try a new food" (R)</t>
  </si>
  <si>
    <t>"I am afraid to eat things I have never had before"</t>
  </si>
  <si>
    <t>"I am very particular about the foods I will eat"</t>
  </si>
  <si>
    <t>"I will eat almost anything" (R)</t>
  </si>
  <si>
    <t>"I like to try new ethnic restaurants" (R)</t>
  </si>
  <si>
    <t xml:space="preserve">How often do you eat this food? </t>
  </si>
  <si>
    <t xml:space="preserve">Where do you obtain this food? </t>
  </si>
  <si>
    <t>other</t>
  </si>
  <si>
    <t>If you buy it, how much does it cost to buy enough of this food to feed everyone in your household for one meal? (price/meal for all members) In Ariaryrticipant_data_is_correct.group_beef.protein_foods_interior_group.beef_if_you_buy_it_how_much_does_it_cost_to_buy_enough_of_this_food_to_feed_ever</t>
  </si>
  <si>
    <t>have_you_eaten_insects_in_the_past</t>
  </si>
  <si>
    <t>i_liked_the_taste_of_eating_insects</t>
  </si>
  <si>
    <t>i_would_like_to_try_eating_insects</t>
  </si>
  <si>
    <t>thinking_of_the_taste_of_insect_food_makes_me_feel_sick</t>
  </si>
  <si>
    <t>i_consider_insect_food_disgusting_to_eat</t>
  </si>
  <si>
    <t>i_consider_insects_not_edible</t>
  </si>
  <si>
    <t>why_do_you_feel_that_insects_are_not_edible</t>
  </si>
  <si>
    <t>my_neighbors_and_friends_eat_insects</t>
  </si>
  <si>
    <t>i_have_already_eaten_insects_powder</t>
  </si>
  <si>
    <t>i_would_try_to_eat_a_dish_made_with_insects</t>
  </si>
  <si>
    <t>i_would_try_to_eat_a_larvae_of_insect</t>
  </si>
  <si>
    <t>i_would_try_to_eat_a_salted_snack_that_contains_insect_powder</t>
  </si>
  <si>
    <t>eating_insects_has_health_benefits</t>
  </si>
  <si>
    <t>eating_insects_brings_microbes_poisonstoxins</t>
  </si>
  <si>
    <t>eating_insects_brings_allergy</t>
  </si>
  <si>
    <t>insects_are_very_nutritious_food</t>
  </si>
  <si>
    <t>insect_consumption_would_contribute_to_food_diversity</t>
  </si>
  <si>
    <t>insect_cost_is_lower_than_other_animal_protein-sources</t>
  </si>
  <si>
    <t>insects_are_more_abundantavalaible_than_other_animal_protein-sources</t>
  </si>
  <si>
    <t>insect_farming_benefits_the_environment</t>
  </si>
  <si>
    <t>we_should_encourage_research_on_insects_as_food</t>
  </si>
  <si>
    <t>we_should_support_programs</t>
  </si>
  <si>
    <t>how_willing_would_you_be_to_taste_insect_powder_into_dish</t>
  </si>
  <si>
    <t>1_most prefered</t>
  </si>
  <si>
    <t>2_2nd choice</t>
  </si>
  <si>
    <t>3_3rd choice</t>
  </si>
  <si>
    <t>4_4th choice</t>
  </si>
  <si>
    <t>5_5th choice</t>
  </si>
  <si>
    <t>username</t>
  </si>
  <si>
    <t>received_on</t>
  </si>
  <si>
    <t>form_link</t>
  </si>
  <si>
    <t>hq_user</t>
  </si>
  <si>
    <t xml:space="preserve">for occasional periods only- e.g: festive period; </t>
  </si>
  <si>
    <t>mean</t>
  </si>
  <si>
    <t>effectif</t>
  </si>
  <si>
    <t>would never eat it under any conditions</t>
  </si>
  <si>
    <t xml:space="preserve">after receipt of salary (once a month); </t>
  </si>
  <si>
    <t>Have already eaten insect</t>
  </si>
  <si>
    <t>would eat only if survival depends on it</t>
  </si>
  <si>
    <t xml:space="preserve">about once a couple of weeks; </t>
  </si>
  <si>
    <t>Have never eaten insect</t>
  </si>
  <si>
    <t>sum</t>
  </si>
  <si>
    <t>unsure to ever consume it</t>
  </si>
  <si>
    <t>somme</t>
  </si>
  <si>
    <t>once a week;</t>
  </si>
  <si>
    <t>%</t>
  </si>
  <si>
    <t>could be persuaded to consume it</t>
  </si>
  <si>
    <t xml:space="preserve"> quite frequently; </t>
  </si>
  <si>
    <t>would be glad to consume it</t>
  </si>
  <si>
    <t>totally disagree</t>
  </si>
  <si>
    <t>everyday)</t>
  </si>
  <si>
    <t>disagree</t>
  </si>
  <si>
    <t>Shop</t>
  </si>
  <si>
    <t>nor disagree nor agree</t>
  </si>
  <si>
    <t>Market</t>
  </si>
  <si>
    <t>agree</t>
  </si>
  <si>
    <t>Forest</t>
  </si>
  <si>
    <t>totally agree</t>
  </si>
  <si>
    <t>Self grown</t>
  </si>
  <si>
    <t>Gift from family/friend</t>
  </si>
  <si>
    <t>Other</t>
  </si>
  <si>
    <t>other poltries</t>
  </si>
  <si>
    <t>salwater fish</t>
  </si>
  <si>
    <t>leafy vegetables</t>
  </si>
  <si>
    <t>fraction</t>
  </si>
  <si>
    <t>% - once a week, frequently, everyday</t>
  </si>
  <si>
    <t>mean of expenses for each consumption/household</t>
  </si>
  <si>
    <t>neophobia</t>
  </si>
  <si>
    <t>moyenne</t>
  </si>
  <si>
    <t>Ecart-type</t>
  </si>
  <si>
    <t>R</t>
  </si>
  <si>
    <t>Likert_specific belief attit</t>
  </si>
  <si>
    <t>specific belief</t>
  </si>
  <si>
    <t>1_totally disagree</t>
  </si>
  <si>
    <t>2_disagree</t>
  </si>
  <si>
    <t>3_not disagree nor agree</t>
  </si>
  <si>
    <t>4_agree</t>
  </si>
  <si>
    <t>5_totally agree</t>
  </si>
  <si>
    <t>ranking</t>
  </si>
  <si>
    <t>BSF</t>
  </si>
  <si>
    <t>Grasshopper</t>
  </si>
  <si>
    <t>whole insects prepared alone</t>
  </si>
  <si>
    <t>insect flour</t>
  </si>
  <si>
    <t>insects into dishes/as ingredients in processed foods</t>
  </si>
</sst>
</file>

<file path=xl/styles.xml><?xml version="1.0" encoding="utf-8"?>
<styleSheet xmlns="http://schemas.openxmlformats.org/spreadsheetml/2006/main">
  <numFmts count="1">
    <numFmt numFmtId="0" formatCode="General"/>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5"/>
      <color indexed="8"/>
      <name val="Calibri"/>
    </font>
    <font>
      <b val="1"/>
      <sz val="11"/>
      <color indexed="8"/>
      <name val="Calibri"/>
    </font>
    <font>
      <b val="1"/>
      <sz val="11"/>
      <color indexed="14"/>
      <name val="Calibri"/>
    </font>
    <font>
      <sz val="11"/>
      <color indexed="14"/>
      <name val="Calibri"/>
    </font>
    <font>
      <sz val="12"/>
      <color indexed="14"/>
      <name val="Calibri"/>
    </font>
    <font>
      <sz val="10"/>
      <color indexed="8"/>
      <name val="Calibri"/>
    </font>
    <font>
      <sz val="9"/>
      <color indexed="26"/>
      <name val="Calibri"/>
    </font>
    <font>
      <sz val="14"/>
      <color indexed="26"/>
      <name val="Calibri"/>
    </font>
    <font>
      <sz val="18"/>
      <color indexed="8"/>
      <name val="Calibri"/>
    </font>
  </fonts>
  <fills count="1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s>
  <borders count="64">
    <border>
      <left/>
      <right/>
      <top/>
      <bottom/>
      <diagonal/>
    </border>
    <border>
      <left style="thin">
        <color indexed="12"/>
      </left>
      <right style="thin">
        <color indexed="12"/>
      </right>
      <top style="thin">
        <color indexed="12"/>
      </top>
      <bottom style="thin">
        <color indexed="12"/>
      </bottom>
      <diagonal/>
    </border>
    <border>
      <left style="thin">
        <color indexed="12"/>
      </left>
      <right/>
      <top style="thin">
        <color indexed="12"/>
      </top>
      <bottom style="thin">
        <color indexed="12"/>
      </bottom>
      <diagonal/>
    </border>
    <border>
      <left/>
      <right/>
      <top style="thin">
        <color indexed="12"/>
      </top>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top style="thin">
        <color indexed="12"/>
      </top>
      <bottom style="thin">
        <color indexed="8"/>
      </bottom>
      <diagonal/>
    </border>
    <border>
      <left/>
      <right/>
      <top/>
      <bottom style="thin">
        <color indexed="8"/>
      </bottom>
      <diagonal/>
    </border>
    <border>
      <left/>
      <right/>
      <top style="thin">
        <color indexed="12"/>
      </top>
      <bottom style="thin">
        <color indexed="8"/>
      </bottom>
      <diagonal/>
    </border>
    <border>
      <left/>
      <right style="thin">
        <color indexed="12"/>
      </right>
      <top style="thin">
        <color indexed="12"/>
      </top>
      <bottom style="thin">
        <color indexed="8"/>
      </bottom>
      <diagonal/>
    </border>
    <border>
      <left style="thin">
        <color indexed="12"/>
      </left>
      <right style="thin">
        <color indexed="12"/>
      </right>
      <top style="thin">
        <color indexed="12"/>
      </top>
      <bottom style="medium">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2"/>
      </right>
      <top style="thin">
        <color indexed="8"/>
      </top>
      <bottom style="thin">
        <color indexed="8"/>
      </bottom>
      <diagonal/>
    </border>
    <border>
      <left style="thin">
        <color indexed="12"/>
      </left>
      <right style="thin">
        <color indexed="12"/>
      </right>
      <top style="thin">
        <color indexed="8"/>
      </top>
      <bottom style="thin">
        <color indexed="8"/>
      </bottom>
      <diagonal/>
    </border>
    <border>
      <left style="thin">
        <color indexed="12"/>
      </left>
      <right style="thin">
        <color indexed="8"/>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thin">
        <color indexed="12"/>
      </right>
      <top style="medium">
        <color indexed="8"/>
      </top>
      <bottom style="thin">
        <color indexed="8"/>
      </bottom>
      <diagonal/>
    </border>
    <border>
      <left style="thin">
        <color indexed="12"/>
      </left>
      <right style="thin">
        <color indexed="12"/>
      </right>
      <top style="medium">
        <color indexed="8"/>
      </top>
      <bottom style="thin">
        <color indexed="8"/>
      </bottom>
      <diagonal/>
    </border>
    <border>
      <left style="thin">
        <color indexed="12"/>
      </left>
      <right style="medium">
        <color indexed="8"/>
      </right>
      <top style="medium">
        <color indexed="8"/>
      </top>
      <bottom style="thin">
        <color indexed="8"/>
      </bottom>
      <diagonal/>
    </border>
    <border>
      <left style="thin">
        <color indexed="12"/>
      </left>
      <right style="thin">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12"/>
      </right>
      <top style="thin">
        <color indexed="8"/>
      </top>
      <bottom style="thin">
        <color indexed="8"/>
      </bottom>
      <diagonal/>
    </border>
    <border>
      <left style="thin">
        <color indexed="8"/>
      </left>
      <right style="thin">
        <color indexed="12"/>
      </right>
      <top style="thin">
        <color indexed="8"/>
      </top>
      <bottom style="thin">
        <color indexed="12"/>
      </bottom>
      <diagonal/>
    </border>
    <border>
      <left style="thin">
        <color indexed="8"/>
      </left>
      <right style="thin">
        <color indexed="8"/>
      </right>
      <top style="thin">
        <color indexed="8"/>
      </top>
      <bottom/>
      <diagonal/>
    </border>
    <border>
      <left style="thin">
        <color indexed="8"/>
      </left>
      <right style="thin">
        <color indexed="12"/>
      </right>
      <top style="medium">
        <color indexed="8"/>
      </top>
      <bottom style="thin">
        <color indexed="12"/>
      </bottom>
      <diagonal/>
    </border>
    <border>
      <left style="thin">
        <color indexed="12"/>
      </left>
      <right style="thin">
        <color indexed="12"/>
      </right>
      <top style="medium">
        <color indexed="8"/>
      </top>
      <bottom style="thin">
        <color indexed="12"/>
      </bottom>
      <diagonal/>
    </border>
    <border>
      <left style="thin">
        <color indexed="12"/>
      </left>
      <right style="thin">
        <color indexed="8"/>
      </right>
      <top style="thin">
        <color indexed="12"/>
      </top>
      <bottom style="thin">
        <color indexed="12"/>
      </bottom>
      <diagonal/>
    </border>
    <border>
      <left style="thin">
        <color indexed="8"/>
      </left>
      <right/>
      <top/>
      <bottom/>
      <diagonal/>
    </border>
    <border>
      <left/>
      <right/>
      <top/>
      <bottom/>
      <diagonal/>
    </border>
    <border>
      <left/>
      <right style="thin">
        <color indexed="8"/>
      </right>
      <top/>
      <bottom/>
      <diagonal/>
    </border>
    <border>
      <left style="thin">
        <color indexed="8"/>
      </left>
      <right style="thin">
        <color indexed="12"/>
      </right>
      <top/>
      <bottom style="thin">
        <color indexed="12"/>
      </bottom>
      <diagonal/>
    </border>
    <border>
      <left style="thin">
        <color indexed="12"/>
      </left>
      <right style="thin">
        <color indexed="12"/>
      </right>
      <top/>
      <bottom style="thin">
        <color indexed="12"/>
      </bottom>
      <diagonal/>
    </border>
    <border>
      <left style="thin">
        <color indexed="12"/>
      </left>
      <right style="thin">
        <color indexed="8"/>
      </right>
      <top/>
      <bottom style="thin">
        <color indexed="12"/>
      </bottom>
      <diagonal/>
    </border>
    <border>
      <left style="thin">
        <color indexed="8"/>
      </left>
      <right style="thin">
        <color indexed="8"/>
      </right>
      <top/>
      <bottom/>
      <diagonal/>
    </border>
    <border>
      <left style="thin">
        <color indexed="8"/>
      </left>
      <right style="thin">
        <color indexed="12"/>
      </right>
      <top style="thin">
        <color indexed="12"/>
      </top>
      <bottom style="thin">
        <color indexed="12"/>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12"/>
      </right>
      <top style="thin">
        <color indexed="12"/>
      </top>
      <bottom style="thin">
        <color indexed="8"/>
      </bottom>
      <diagonal/>
    </border>
    <border>
      <left style="thin">
        <color indexed="8"/>
      </left>
      <right style="thin">
        <color indexed="8"/>
      </right>
      <top style="thin">
        <color indexed="8"/>
      </top>
      <bottom style="thin">
        <color indexed="12"/>
      </bottom>
      <diagonal/>
    </border>
    <border>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right style="thin">
        <color indexed="8"/>
      </right>
      <top style="thin">
        <color indexed="12"/>
      </top>
      <bottom style="thin">
        <color indexed="12"/>
      </bottom>
      <diagonal/>
    </border>
    <border>
      <left style="thin">
        <color indexed="8"/>
      </left>
      <right style="thin">
        <color indexed="8"/>
      </right>
      <top style="thin">
        <color indexed="12"/>
      </top>
      <bottom style="thin">
        <color indexed="8"/>
      </bottom>
      <diagonal/>
    </border>
    <border>
      <left style="thin">
        <color indexed="8"/>
      </left>
      <right/>
      <top style="thin">
        <color indexed="12"/>
      </top>
      <bottom style="thin">
        <color indexed="8"/>
      </bottom>
      <diagonal/>
    </border>
    <border>
      <left style="thin">
        <color indexed="12"/>
      </left>
      <right/>
      <top style="thin">
        <color indexed="8"/>
      </top>
      <bottom style="thin">
        <color indexed="12"/>
      </bottom>
      <diagonal/>
    </border>
    <border>
      <left/>
      <right/>
      <top style="thin">
        <color indexed="8"/>
      </top>
      <bottom style="thin">
        <color indexed="12"/>
      </bottom>
      <diagonal/>
    </border>
    <border>
      <left/>
      <right style="thin">
        <color indexed="12"/>
      </right>
      <top style="thin">
        <color indexed="8"/>
      </top>
      <bottom style="thin">
        <color indexed="12"/>
      </bottom>
      <diagonal/>
    </border>
    <border>
      <left/>
      <right/>
      <top/>
      <bottom style="thin">
        <color indexed="12"/>
      </bottom>
      <diagonal/>
    </border>
    <border>
      <left style="medium">
        <color indexed="8"/>
      </left>
      <right style="thin">
        <color indexed="12"/>
      </right>
      <top style="thin">
        <color indexed="12"/>
      </top>
      <bottom style="thin">
        <color indexed="12"/>
      </bottom>
      <diagonal/>
    </border>
    <border>
      <left style="medium">
        <color indexed="8"/>
      </left>
      <right style="thin">
        <color indexed="12"/>
      </right>
      <top style="medium">
        <color indexed="8"/>
      </top>
      <bottom style="thin">
        <color indexed="12"/>
      </bottom>
      <diagonal/>
    </border>
  </borders>
  <cellStyleXfs count="1">
    <xf numFmtId="0" fontId="0" applyNumberFormat="0" applyFont="1" applyFill="0" applyBorder="0" applyAlignment="1" applyProtection="0">
      <alignment vertical="bottom"/>
    </xf>
  </cellStyleXfs>
  <cellXfs count="185">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0" fontId="0" borderId="1"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1"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2" applyNumberFormat="0" applyFont="1" applyFill="0" applyBorder="1" applyAlignment="1" applyProtection="0">
      <alignment vertical="bottom"/>
    </xf>
    <xf numFmtId="0" fontId="0" fillId="4" borderId="3" applyNumberFormat="0" applyFont="1" applyFill="1" applyBorder="1" applyAlignment="1" applyProtection="0">
      <alignment vertical="bottom"/>
    </xf>
    <xf numFmtId="0" fontId="0" borderId="4" applyNumberFormat="0" applyFont="1" applyFill="0" applyBorder="1" applyAlignment="1" applyProtection="0">
      <alignment vertical="bottom"/>
    </xf>
    <xf numFmtId="0" fontId="0" fillId="5" borderId="3" applyNumberFormat="0" applyFont="1" applyFill="1" applyBorder="1" applyAlignment="1" applyProtection="0">
      <alignment vertical="bottom"/>
    </xf>
    <xf numFmtId="0" fontId="0" borderId="5" applyNumberFormat="0" applyFont="1" applyFill="0" applyBorder="1" applyAlignment="1" applyProtection="0">
      <alignment vertical="bottom"/>
    </xf>
    <xf numFmtId="0" fontId="0" fillId="6" borderId="1" applyNumberFormat="0" applyFont="1" applyFill="1" applyBorder="1" applyAlignment="1" applyProtection="0">
      <alignment vertical="bottom"/>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0" fontId="0" fillId="4" borderId="8" applyNumberFormat="0" applyFont="1" applyFill="1" applyBorder="1" applyAlignment="1" applyProtection="0">
      <alignment vertical="bottom"/>
    </xf>
    <xf numFmtId="0" fontId="0" borderId="9" applyNumberFormat="0" applyFont="1" applyFill="0" applyBorder="1" applyAlignment="1" applyProtection="0">
      <alignment vertical="bottom"/>
    </xf>
    <xf numFmtId="0" fontId="0" fillId="5" borderId="8" applyNumberFormat="0" applyFont="1" applyFill="1" applyBorder="1" applyAlignment="1" applyProtection="0">
      <alignment vertical="bottom"/>
    </xf>
    <xf numFmtId="0" fontId="0" borderId="10" applyNumberFormat="0" applyFont="1" applyFill="0" applyBorder="1" applyAlignment="1" applyProtection="0">
      <alignment vertical="bottom"/>
    </xf>
    <xf numFmtId="0" fontId="0" borderId="11" applyNumberFormat="0" applyFont="1" applyFill="0" applyBorder="1" applyAlignment="1" applyProtection="0">
      <alignment vertical="bottom"/>
    </xf>
    <xf numFmtId="0" fontId="0" fillId="6" borderId="6" applyNumberFormat="0" applyFont="1" applyFill="1" applyBorder="1" applyAlignment="1" applyProtection="0">
      <alignment vertical="bottom"/>
    </xf>
    <xf numFmtId="0" fontId="0" borderId="12" applyNumberFormat="0" applyFont="1" applyFill="0" applyBorder="1" applyAlignment="1" applyProtection="0">
      <alignment vertical="bottom"/>
    </xf>
    <xf numFmtId="49" fontId="6" fillId="4" borderId="12" applyNumberFormat="1" applyFont="1" applyFill="1" applyBorder="1" applyAlignment="1" applyProtection="0">
      <alignment horizontal="center" vertical="bottom"/>
    </xf>
    <xf numFmtId="0" fontId="6" fillId="4" borderId="12" applyNumberFormat="0" applyFont="1" applyFill="1" applyBorder="1" applyAlignment="1" applyProtection="0">
      <alignment horizontal="center" vertical="bottom"/>
    </xf>
    <xf numFmtId="49" fontId="6" fillId="5" borderId="13" applyNumberFormat="1" applyFont="1" applyFill="1" applyBorder="1" applyAlignment="1" applyProtection="0">
      <alignment horizontal="center" vertical="bottom"/>
    </xf>
    <xf numFmtId="0" fontId="6" fillId="5" borderId="14" applyNumberFormat="0" applyFont="1" applyFill="1" applyBorder="1" applyAlignment="1" applyProtection="0">
      <alignment horizontal="center" vertical="bottom"/>
    </xf>
    <xf numFmtId="0" fontId="6" fillId="5" borderId="15" applyNumberFormat="0" applyFont="1" applyFill="1" applyBorder="1" applyAlignment="1" applyProtection="0">
      <alignment horizontal="center" vertical="bottom"/>
    </xf>
    <xf numFmtId="49" fontId="6" borderId="16" applyNumberFormat="1" applyFont="1" applyFill="0" applyBorder="1" applyAlignment="1" applyProtection="0">
      <alignment horizontal="center" vertical="bottom"/>
    </xf>
    <xf numFmtId="0" fontId="6" borderId="17" applyNumberFormat="0" applyFont="1" applyFill="0" applyBorder="1" applyAlignment="1" applyProtection="0">
      <alignment horizontal="center" vertical="bottom"/>
    </xf>
    <xf numFmtId="0" fontId="6" borderId="18" applyNumberFormat="0" applyFont="1" applyFill="0" applyBorder="1" applyAlignment="1" applyProtection="0">
      <alignment horizontal="center" vertical="bottom"/>
    </xf>
    <xf numFmtId="49" fontId="6" fillId="7" borderId="13" applyNumberFormat="1" applyFont="1" applyFill="1" applyBorder="1" applyAlignment="1" applyProtection="0">
      <alignment horizontal="center" vertical="bottom"/>
    </xf>
    <xf numFmtId="0" fontId="6" fillId="7" borderId="14" applyNumberFormat="0" applyFont="1" applyFill="1" applyBorder="1" applyAlignment="1" applyProtection="0">
      <alignment horizontal="center" vertical="bottom"/>
    </xf>
    <xf numFmtId="0" fontId="6" fillId="7" borderId="19" applyNumberFormat="0" applyFont="1" applyFill="1" applyBorder="1" applyAlignment="1" applyProtection="0">
      <alignment horizontal="center" vertical="bottom"/>
    </xf>
    <xf numFmtId="49" fontId="6" borderId="20" applyNumberFormat="1" applyFont="1" applyFill="0" applyBorder="1" applyAlignment="1" applyProtection="0">
      <alignment horizontal="center" vertical="bottom"/>
    </xf>
    <xf numFmtId="0" fontId="6" borderId="21" applyNumberFormat="0" applyFont="1" applyFill="0" applyBorder="1" applyAlignment="1" applyProtection="0">
      <alignment horizontal="center" vertical="bottom"/>
    </xf>
    <xf numFmtId="0" fontId="6" borderId="22" applyNumberFormat="0" applyFont="1" applyFill="0" applyBorder="1" applyAlignment="1" applyProtection="0">
      <alignment horizontal="center" vertical="bottom"/>
    </xf>
    <xf numFmtId="0" fontId="6" borderId="23" applyNumberFormat="0" applyFont="1" applyFill="0" applyBorder="1" applyAlignment="1" applyProtection="0">
      <alignment horizontal="center" vertical="bottom"/>
    </xf>
    <xf numFmtId="0" fontId="7" fillId="6" borderId="12" applyNumberFormat="0" applyFont="1" applyFill="1" applyBorder="1" applyAlignment="1" applyProtection="0">
      <alignment vertical="bottom"/>
    </xf>
    <xf numFmtId="49" fontId="0" borderId="12" applyNumberFormat="1" applyFont="1" applyFill="0" applyBorder="1" applyAlignment="1" applyProtection="0">
      <alignment vertical="bottom"/>
    </xf>
    <xf numFmtId="49" fontId="0" fillId="4" borderId="12" applyNumberFormat="1" applyFont="1" applyFill="1" applyBorder="1" applyAlignment="1" applyProtection="0">
      <alignment vertical="bottom"/>
    </xf>
    <xf numFmtId="49" fontId="0" fillId="5" borderId="12" applyNumberFormat="1" applyFont="1" applyFill="1" applyBorder="1" applyAlignment="1" applyProtection="0">
      <alignment vertical="bottom"/>
    </xf>
    <xf numFmtId="0" fontId="0" fillId="5" borderId="12" applyNumberFormat="0" applyFont="1" applyFill="1" applyBorder="1" applyAlignment="1" applyProtection="0">
      <alignment vertical="bottom"/>
    </xf>
    <xf numFmtId="0" fontId="0" fillId="5" borderId="12" applyNumberFormat="1" applyFont="1" applyFill="1" applyBorder="1" applyAlignment="1" applyProtection="0">
      <alignment vertical="bottom"/>
    </xf>
    <xf numFmtId="1" fontId="0" borderId="12" applyNumberFormat="1" applyFont="1" applyFill="0" applyBorder="1" applyAlignment="1" applyProtection="0">
      <alignment vertical="bottom"/>
    </xf>
    <xf numFmtId="0" fontId="0" borderId="12" applyNumberFormat="1" applyFont="1" applyFill="0" applyBorder="1" applyAlignment="1" applyProtection="0">
      <alignment vertical="bottom"/>
    </xf>
    <xf numFmtId="49" fontId="0" fillId="7" borderId="12" applyNumberFormat="1" applyFont="1" applyFill="1" applyBorder="1" applyAlignment="1" applyProtection="0">
      <alignment vertical="bottom"/>
    </xf>
    <xf numFmtId="49" fontId="0" fillId="7" borderId="24" applyNumberFormat="1" applyFont="1" applyFill="1" applyBorder="1" applyAlignment="1" applyProtection="0">
      <alignment vertical="bottom"/>
    </xf>
    <xf numFmtId="49" fontId="0" borderId="25" applyNumberFormat="1" applyFont="1" applyFill="0" applyBorder="1" applyAlignment="1" applyProtection="0">
      <alignment vertical="bottom"/>
    </xf>
    <xf numFmtId="49" fontId="0" borderId="24" applyNumberFormat="1" applyFont="1" applyFill="0" applyBorder="1" applyAlignment="1" applyProtection="0">
      <alignment vertical="bottom"/>
    </xf>
    <xf numFmtId="49" fontId="0" fillId="8" borderId="12" applyNumberFormat="1" applyFont="1" applyFill="1" applyBorder="1" applyAlignment="1" applyProtection="0">
      <alignment vertical="bottom"/>
    </xf>
    <xf numFmtId="49" fontId="8" fillId="6" borderId="12" applyNumberFormat="1" applyFont="1" applyFill="1" applyBorder="1" applyAlignment="1" applyProtection="0">
      <alignment vertical="bottom"/>
    </xf>
    <xf numFmtId="49" fontId="9" fillId="6" borderId="12" applyNumberFormat="1" applyFont="1" applyFill="1" applyBorder="1" applyAlignment="1" applyProtection="0">
      <alignment vertical="bottom"/>
    </xf>
    <xf numFmtId="49" fontId="0" fillId="6" borderId="12" applyNumberFormat="1" applyFont="1" applyFill="1" applyBorder="1" applyAlignment="1" applyProtection="0">
      <alignment vertical="bottom"/>
    </xf>
    <xf numFmtId="49" fontId="6" borderId="12" applyNumberFormat="1" applyFont="1" applyFill="0" applyBorder="1" applyAlignment="1" applyProtection="0">
      <alignment vertical="bottom"/>
    </xf>
    <xf numFmtId="49" fontId="6" fillId="9" borderId="12" applyNumberFormat="1" applyFont="1" applyFill="1" applyBorder="1" applyAlignment="1" applyProtection="0">
      <alignment vertical="bottom"/>
    </xf>
    <xf numFmtId="49" fontId="6" fillId="4" borderId="12" applyNumberFormat="1" applyFont="1" applyFill="1" applyBorder="1" applyAlignment="1" applyProtection="0">
      <alignment vertical="bottom"/>
    </xf>
    <xf numFmtId="49" fontId="6" fillId="5" borderId="12" applyNumberFormat="1" applyFont="1" applyFill="1" applyBorder="1" applyAlignment="1" applyProtection="0">
      <alignment vertical="bottom"/>
    </xf>
    <xf numFmtId="49" fontId="6" fillId="10" borderId="12" applyNumberFormat="1" applyFont="1" applyFill="1" applyBorder="1" applyAlignment="1" applyProtection="0">
      <alignment vertical="bottom"/>
    </xf>
    <xf numFmtId="49" fontId="6" fillId="7" borderId="12" applyNumberFormat="1" applyFont="1" applyFill="1" applyBorder="1" applyAlignment="1" applyProtection="0">
      <alignment vertical="bottom"/>
    </xf>
    <xf numFmtId="49" fontId="6" fillId="11" borderId="12" applyNumberFormat="1" applyFont="1" applyFill="1" applyBorder="1" applyAlignment="1" applyProtection="0">
      <alignment vertical="bottom"/>
    </xf>
    <xf numFmtId="49" fontId="6" fillId="12" borderId="12" applyNumberFormat="1" applyFont="1" applyFill="1" applyBorder="1" applyAlignment="1" applyProtection="0">
      <alignment vertical="bottom"/>
    </xf>
    <xf numFmtId="49" fontId="6" fillId="7" borderId="24" applyNumberFormat="1" applyFont="1" applyFill="1" applyBorder="1" applyAlignment="1" applyProtection="0">
      <alignment vertical="bottom"/>
    </xf>
    <xf numFmtId="49" fontId="6" borderId="26" applyNumberFormat="1" applyFont="1" applyFill="0" applyBorder="1" applyAlignment="1" applyProtection="0">
      <alignment vertical="bottom"/>
    </xf>
    <xf numFmtId="49" fontId="6" borderId="27" applyNumberFormat="1" applyFont="1" applyFill="0" applyBorder="1" applyAlignment="1" applyProtection="0">
      <alignment vertical="bottom"/>
    </xf>
    <xf numFmtId="49" fontId="6" borderId="28" applyNumberFormat="1" applyFont="1" applyFill="0" applyBorder="1" applyAlignment="1" applyProtection="0">
      <alignment vertical="bottom"/>
    </xf>
    <xf numFmtId="49" fontId="6" fillId="8" borderId="12" applyNumberFormat="1" applyFont="1" applyFill="1" applyBorder="1" applyAlignment="1" applyProtection="0">
      <alignment vertical="bottom"/>
    </xf>
    <xf numFmtId="49" fontId="7" fillId="6" borderId="12" applyNumberFormat="1" applyFont="1" applyFill="1" applyBorder="1" applyAlignment="1" applyProtection="0">
      <alignment vertical="bottom"/>
    </xf>
    <xf numFmtId="0" fontId="0" borderId="29" applyNumberFormat="0" applyFont="1" applyFill="0" applyBorder="1" applyAlignment="1" applyProtection="0">
      <alignment vertical="bottom"/>
    </xf>
    <xf numFmtId="0" fontId="0" borderId="30" applyNumberFormat="0" applyFont="1" applyFill="0" applyBorder="1" applyAlignment="1" applyProtection="0">
      <alignment vertical="bottom"/>
    </xf>
    <xf numFmtId="0" fontId="0" fillId="9" borderId="12" applyNumberFormat="1" applyFont="1" applyFill="1" applyBorder="1" applyAlignment="1" applyProtection="0">
      <alignment vertical="bottom"/>
    </xf>
    <xf numFmtId="0" fontId="0" fillId="4" borderId="31" applyNumberFormat="0" applyFont="1" applyFill="1" applyBorder="1" applyAlignment="1" applyProtection="0">
      <alignment vertical="bottom"/>
    </xf>
    <xf numFmtId="0" fontId="0" fillId="4" borderId="32" applyNumberFormat="0" applyFont="1" applyFill="1" applyBorder="1" applyAlignment="1" applyProtection="0">
      <alignment vertical="bottom"/>
    </xf>
    <xf numFmtId="0" fontId="0" fillId="4" borderId="33" applyNumberFormat="0" applyFont="1" applyFill="1" applyBorder="1" applyAlignment="1" applyProtection="0">
      <alignment vertical="bottom"/>
    </xf>
    <xf numFmtId="0" fontId="0" fillId="5" borderId="31" applyNumberFormat="0" applyFont="1" applyFill="1" applyBorder="1" applyAlignment="1" applyProtection="0">
      <alignment vertical="bottom"/>
    </xf>
    <xf numFmtId="49" fontId="0" fillId="13" borderId="32" applyNumberFormat="1" applyFont="1" applyFill="1" applyBorder="1" applyAlignment="1" applyProtection="0">
      <alignment vertical="bottom"/>
    </xf>
    <xf numFmtId="0" fontId="0" fillId="13" borderId="33" applyNumberFormat="1" applyFont="1" applyFill="1" applyBorder="1" applyAlignment="1" applyProtection="0">
      <alignment vertical="bottom"/>
    </xf>
    <xf numFmtId="1" fontId="0" fillId="13" borderId="33" applyNumberFormat="1" applyFont="1" applyFill="1" applyBorder="1" applyAlignment="1" applyProtection="0">
      <alignment vertical="bottom"/>
    </xf>
    <xf numFmtId="0" fontId="0" borderId="13" applyNumberFormat="0" applyFont="1" applyFill="0" applyBorder="1" applyAlignment="1" applyProtection="0">
      <alignment vertical="bottom"/>
    </xf>
    <xf numFmtId="0" fontId="0" fillId="13" borderId="14" applyNumberFormat="1" applyFont="1" applyFill="1" applyBorder="1" applyAlignment="1" applyProtection="0">
      <alignment vertical="bottom"/>
    </xf>
    <xf numFmtId="0" fontId="0" borderId="34" applyNumberFormat="0" applyFont="1" applyFill="0" applyBorder="1" applyAlignment="1" applyProtection="0">
      <alignment vertical="bottom"/>
    </xf>
    <xf numFmtId="49" fontId="0" fillId="11" borderId="12" applyNumberFormat="1" applyFont="1" applyFill="1" applyBorder="1" applyAlignment="1" applyProtection="0">
      <alignment vertical="bottom"/>
    </xf>
    <xf numFmtId="0" fontId="0" fillId="11" borderId="12" applyNumberFormat="1" applyFont="1" applyFill="1" applyBorder="1" applyAlignment="1" applyProtection="0">
      <alignment vertical="bottom"/>
    </xf>
    <xf numFmtId="0" fontId="0" fillId="12" borderId="12" applyNumberFormat="1" applyFont="1" applyFill="1" applyBorder="1" applyAlignment="1" applyProtection="0">
      <alignment vertical="bottom"/>
    </xf>
    <xf numFmtId="0" fontId="0" borderId="35" applyNumberFormat="0" applyFont="1" applyFill="0" applyBorder="1" applyAlignment="1" applyProtection="0">
      <alignment vertical="bottom"/>
    </xf>
    <xf numFmtId="49" fontId="0" fillId="14" borderId="36" applyNumberFormat="1" applyFont="1" applyFill="1" applyBorder="1" applyAlignment="1" applyProtection="0">
      <alignment horizontal="center" vertical="center"/>
    </xf>
    <xf numFmtId="0" fontId="0" fillId="14" borderId="12" applyNumberFormat="0" applyFont="1" applyFill="1" applyBorder="1" applyAlignment="1" applyProtection="0">
      <alignment vertical="bottom"/>
    </xf>
    <xf numFmtId="49" fontId="0" fillId="14" borderId="12" applyNumberFormat="1" applyFont="1" applyFill="1" applyBorder="1" applyAlignment="1" applyProtection="0">
      <alignment horizontal="right" vertical="bottom"/>
    </xf>
    <xf numFmtId="0" fontId="0" fillId="14" borderId="12" applyNumberFormat="1" applyFont="1" applyFill="1" applyBorder="1" applyAlignment="1" applyProtection="0">
      <alignment vertical="bottom"/>
    </xf>
    <xf numFmtId="0" fontId="0" borderId="37" applyNumberFormat="0" applyFont="1" applyFill="0" applyBorder="1" applyAlignment="1" applyProtection="0">
      <alignment vertical="bottom"/>
    </xf>
    <xf numFmtId="0" fontId="0" borderId="38" applyNumberFormat="0" applyFont="1" applyFill="0" applyBorder="1" applyAlignment="1" applyProtection="0">
      <alignment vertical="bottom"/>
    </xf>
    <xf numFmtId="0" fontId="0" fillId="6" borderId="29" applyNumberFormat="0" applyFont="1" applyFill="1" applyBorder="1" applyAlignment="1" applyProtection="0">
      <alignment vertical="bottom"/>
    </xf>
    <xf numFmtId="0" fontId="0" fillId="6" borderId="30" applyNumberFormat="0" applyFont="1" applyFill="1" applyBorder="1" applyAlignment="1" applyProtection="0">
      <alignment vertical="bottom"/>
    </xf>
    <xf numFmtId="49" fontId="0" fillId="9" borderId="12" applyNumberFormat="1" applyFont="1" applyFill="1" applyBorder="1" applyAlignment="1" applyProtection="0">
      <alignment vertical="bottom"/>
    </xf>
    <xf numFmtId="0" fontId="0" fillId="6" borderId="35" applyNumberFormat="0" applyFont="1" applyFill="1" applyBorder="1" applyAlignment="1" applyProtection="0">
      <alignment vertical="bottom"/>
    </xf>
    <xf numFmtId="0" fontId="0" borderId="39" applyNumberFormat="0" applyFont="1" applyFill="0" applyBorder="1" applyAlignment="1" applyProtection="0">
      <alignment vertical="bottom"/>
    </xf>
    <xf numFmtId="0" fontId="0" fillId="4" borderId="40" applyNumberFormat="0" applyFont="1" applyFill="1" applyBorder="1" applyAlignment="1" applyProtection="0">
      <alignment vertical="bottom"/>
    </xf>
    <xf numFmtId="0" fontId="0" fillId="4" borderId="41" applyNumberFormat="0" applyFont="1" applyFill="1" applyBorder="1" applyAlignment="1" applyProtection="0">
      <alignment vertical="bottom"/>
    </xf>
    <xf numFmtId="0" fontId="0" fillId="4" borderId="42" applyNumberFormat="0" applyFont="1" applyFill="1" applyBorder="1" applyAlignment="1" applyProtection="0">
      <alignment vertical="bottom"/>
    </xf>
    <xf numFmtId="0" fontId="0" fillId="5" borderId="40" applyNumberFormat="0" applyFont="1" applyFill="1" applyBorder="1" applyAlignment="1" applyProtection="0">
      <alignment vertical="bottom"/>
    </xf>
    <xf numFmtId="0" fontId="0" fillId="5" borderId="41" applyNumberFormat="0" applyFont="1" applyFill="1" applyBorder="1" applyAlignment="1" applyProtection="0">
      <alignment vertical="bottom"/>
    </xf>
    <xf numFmtId="0" fontId="0" fillId="5" borderId="42" applyNumberFormat="0" applyFont="1" applyFill="1" applyBorder="1" applyAlignment="1" applyProtection="0">
      <alignment vertical="bottom"/>
    </xf>
    <xf numFmtId="0" fontId="0" borderId="43" applyNumberFormat="0" applyFont="1" applyFill="0" applyBorder="1" applyAlignment="1" applyProtection="0">
      <alignment vertical="bottom"/>
    </xf>
    <xf numFmtId="0" fontId="0" borderId="44" applyNumberFormat="0" applyFont="1" applyFill="0" applyBorder="1" applyAlignment="1" applyProtection="0">
      <alignment vertical="bottom"/>
    </xf>
    <xf numFmtId="0" fontId="0" borderId="45" applyNumberFormat="0" applyFont="1" applyFill="0" applyBorder="1" applyAlignment="1" applyProtection="0">
      <alignment vertical="bottom"/>
    </xf>
    <xf numFmtId="49" fontId="0" fillId="10" borderId="36" applyNumberFormat="1" applyFont="1" applyFill="1" applyBorder="1" applyAlignment="1" applyProtection="0">
      <alignment horizontal="center" vertical="center"/>
    </xf>
    <xf numFmtId="0" fontId="0" fillId="10" borderId="46" applyNumberFormat="0" applyFont="1" applyFill="1" applyBorder="1" applyAlignment="1" applyProtection="0">
      <alignment vertical="bottom"/>
    </xf>
    <xf numFmtId="49" fontId="0" fillId="10" borderId="12" applyNumberFormat="1" applyFont="1" applyFill="1" applyBorder="1" applyAlignment="1" applyProtection="0">
      <alignment horizontal="right" vertical="bottom"/>
    </xf>
    <xf numFmtId="0" fontId="0" fillId="10" borderId="12" applyNumberFormat="1" applyFont="1" applyFill="1" applyBorder="1" applyAlignment="1" applyProtection="0">
      <alignment vertical="bottom"/>
    </xf>
    <xf numFmtId="0" fontId="0" borderId="47" applyNumberFormat="0" applyFont="1" applyFill="0" applyBorder="1" applyAlignment="1" applyProtection="0">
      <alignment vertical="bottom"/>
    </xf>
    <xf numFmtId="0" fontId="0" fillId="11" borderId="12" applyNumberFormat="0" applyFont="1" applyFill="1" applyBorder="1" applyAlignment="1" applyProtection="0">
      <alignment vertical="bottom"/>
    </xf>
    <xf numFmtId="0" fontId="0" fillId="14" borderId="46" applyNumberFormat="0" applyFont="1" applyFill="1" applyBorder="1" applyAlignment="1" applyProtection="0">
      <alignment horizontal="center" vertical="center"/>
    </xf>
    <xf numFmtId="0" fontId="0" fillId="6" borderId="39" applyNumberFormat="0" applyFont="1" applyFill="1" applyBorder="1" applyAlignment="1" applyProtection="0">
      <alignment vertical="bottom"/>
    </xf>
    <xf numFmtId="0" fontId="0" fillId="9" borderId="12" applyNumberFormat="0" applyFont="1" applyFill="1" applyBorder="1" applyAlignment="1" applyProtection="0">
      <alignment vertical="bottom"/>
    </xf>
    <xf numFmtId="0" fontId="0" fillId="6" borderId="47" applyNumberFormat="0" applyFont="1" applyFill="1" applyBorder="1" applyAlignment="1" applyProtection="0">
      <alignment vertical="bottom"/>
    </xf>
    <xf numFmtId="0" fontId="0" fillId="10" borderId="46" applyNumberFormat="0" applyFont="1" applyFill="1" applyBorder="1" applyAlignment="1" applyProtection="0">
      <alignment horizontal="center" vertical="center"/>
    </xf>
    <xf numFmtId="0" fontId="0" fillId="10" borderId="48" applyNumberFormat="0" applyFont="1" applyFill="1" applyBorder="1" applyAlignment="1" applyProtection="0">
      <alignment horizontal="center" vertical="center"/>
    </xf>
    <xf numFmtId="49" fontId="0" fillId="10" borderId="12" applyNumberFormat="1" applyFont="1" applyFill="1" applyBorder="1" applyAlignment="1" applyProtection="0">
      <alignment vertical="bottom"/>
    </xf>
    <xf numFmtId="0" fontId="0" fillId="4" borderId="49" applyNumberFormat="0" applyFont="1" applyFill="1" applyBorder="1" applyAlignment="1" applyProtection="0">
      <alignment vertical="bottom"/>
    </xf>
    <xf numFmtId="0" fontId="0" fillId="4" borderId="50" applyNumberFormat="0" applyFont="1" applyFill="1" applyBorder="1" applyAlignment="1" applyProtection="0">
      <alignment vertical="bottom"/>
    </xf>
    <xf numFmtId="49" fontId="0" borderId="12" applyNumberFormat="1" applyFont="1" applyFill="0" applyBorder="1" applyAlignment="1" applyProtection="0">
      <alignment horizontal="right" vertical="bottom"/>
    </xf>
    <xf numFmtId="0" fontId="0" fillId="4" borderId="12" applyNumberFormat="1" applyFont="1" applyFill="1" applyBorder="1" applyAlignment="1" applyProtection="0">
      <alignment vertical="bottom"/>
    </xf>
    <xf numFmtId="0" fontId="0" fillId="5" borderId="49" applyNumberFormat="0" applyFont="1" applyFill="1" applyBorder="1" applyAlignment="1" applyProtection="0">
      <alignment vertical="bottom"/>
    </xf>
    <xf numFmtId="0" fontId="0" borderId="51" applyNumberFormat="0" applyFont="1" applyFill="0" applyBorder="1" applyAlignment="1" applyProtection="0">
      <alignment vertical="bottom"/>
    </xf>
    <xf numFmtId="0" fontId="0" fillId="14" borderId="48" applyNumberFormat="0" applyFont="1" applyFill="1" applyBorder="1" applyAlignment="1" applyProtection="0">
      <alignment horizontal="center" vertical="center"/>
    </xf>
    <xf numFmtId="49" fontId="0" fillId="14" borderId="12" applyNumberFormat="1" applyFont="1" applyFill="1" applyBorder="1" applyAlignment="1" applyProtection="0">
      <alignment vertical="bottom"/>
    </xf>
    <xf numFmtId="49" fontId="0" fillId="6" borderId="52" applyNumberFormat="1" applyFont="1" applyFill="1" applyBorder="1" applyAlignment="1" applyProtection="0">
      <alignment horizontal="center" vertical="center"/>
    </xf>
    <xf numFmtId="0" fontId="0" borderId="52" applyNumberFormat="0" applyFont="1" applyFill="0" applyBorder="1" applyAlignment="1" applyProtection="0">
      <alignment vertical="bottom"/>
    </xf>
    <xf numFmtId="0" fontId="0" fillId="6" borderId="12" applyNumberFormat="1" applyFont="1" applyFill="1" applyBorder="1" applyAlignment="1" applyProtection="0">
      <alignment vertical="bottom"/>
    </xf>
    <xf numFmtId="0" fontId="0" borderId="53" applyNumberFormat="0" applyFont="1" applyFill="0" applyBorder="1" applyAlignment="1" applyProtection="0">
      <alignment vertical="bottom"/>
    </xf>
    <xf numFmtId="0" fontId="0" fillId="5" borderId="33" applyNumberFormat="0" applyFont="1" applyFill="1" applyBorder="1" applyAlignment="1" applyProtection="0">
      <alignment vertical="bottom"/>
    </xf>
    <xf numFmtId="0" fontId="0" fillId="6" borderId="54" applyNumberFormat="0" applyFont="1" applyFill="1" applyBorder="1" applyAlignment="1" applyProtection="0">
      <alignment horizontal="center" vertical="center"/>
    </xf>
    <xf numFmtId="0" fontId="0" borderId="54" applyNumberFormat="0" applyFont="1" applyFill="0" applyBorder="1" applyAlignment="1" applyProtection="0">
      <alignment vertical="bottom"/>
    </xf>
    <xf numFmtId="0" fontId="0" borderId="55" applyNumberFormat="0" applyFont="1" applyFill="0" applyBorder="1" applyAlignment="1" applyProtection="0">
      <alignment vertical="bottom"/>
    </xf>
    <xf numFmtId="0" fontId="0" fillId="6" borderId="56" applyNumberFormat="0" applyFont="1" applyFill="1" applyBorder="1" applyAlignment="1" applyProtection="0">
      <alignment horizontal="center" vertical="center"/>
    </xf>
    <xf numFmtId="0" fontId="0" borderId="57" applyNumberFormat="0" applyFont="1" applyFill="0" applyBorder="1" applyAlignment="1" applyProtection="0">
      <alignment vertical="bottom"/>
    </xf>
    <xf numFmtId="0" fontId="0" fillId="5" borderId="14" applyNumberFormat="0" applyFont="1" applyFill="1" applyBorder="1" applyAlignment="1" applyProtection="0">
      <alignment vertical="bottom"/>
    </xf>
    <xf numFmtId="0" fontId="0" fillId="5" borderId="14" applyNumberFormat="1" applyFont="1" applyFill="1" applyBorder="1" applyAlignment="1" applyProtection="0">
      <alignment vertical="bottom"/>
    </xf>
    <xf numFmtId="0" fontId="0" borderId="17" applyNumberFormat="0" applyFont="1" applyFill="0" applyBorder="1" applyAlignment="1" applyProtection="0">
      <alignment vertical="bottom"/>
    </xf>
    <xf numFmtId="0" fontId="0" fillId="5" borderId="32" applyNumberFormat="0" applyFont="1" applyFill="1" applyBorder="1" applyAlignment="1" applyProtection="0">
      <alignment vertical="bottom"/>
    </xf>
    <xf numFmtId="0" fontId="0" borderId="58" applyNumberFormat="0" applyFont="1" applyFill="0" applyBorder="1" applyAlignment="1" applyProtection="0">
      <alignment vertical="bottom"/>
    </xf>
    <xf numFmtId="49" fontId="0" fillId="4" borderId="42" applyNumberFormat="1" applyFont="1" applyFill="1" applyBorder="1" applyAlignment="1" applyProtection="0">
      <alignment vertical="bottom"/>
    </xf>
    <xf numFmtId="0" fontId="7" fillId="6" borderId="1" applyNumberFormat="0" applyFont="1" applyFill="1" applyBorder="1" applyAlignment="1" applyProtection="0">
      <alignment vertical="bottom"/>
    </xf>
    <xf numFmtId="49" fontId="6" fillId="15" borderId="12" applyNumberFormat="1" applyFont="1" applyFill="1" applyBorder="1" applyAlignment="1" applyProtection="0">
      <alignment vertical="bottom"/>
    </xf>
    <xf numFmtId="0" fontId="6" fillId="15" borderId="12" applyNumberFormat="1" applyFont="1" applyFill="1" applyBorder="1" applyAlignment="1" applyProtection="0">
      <alignment vertical="bottom"/>
    </xf>
    <xf numFmtId="0" fontId="0" fillId="16" borderId="12" applyNumberFormat="0" applyFont="1" applyFill="1" applyBorder="1" applyAlignment="1" applyProtection="0">
      <alignment vertical="bottom"/>
    </xf>
    <xf numFmtId="49" fontId="0" fillId="16" borderId="12" applyNumberFormat="1" applyFont="1" applyFill="1" applyBorder="1" applyAlignment="1" applyProtection="0">
      <alignment vertical="bottom"/>
    </xf>
    <xf numFmtId="0" fontId="0" fillId="16" borderId="12" applyNumberFormat="1" applyFont="1" applyFill="1" applyBorder="1" applyAlignment="1" applyProtection="0">
      <alignment vertical="bottom"/>
    </xf>
    <xf numFmtId="0" fontId="6" borderId="12" applyNumberFormat="0" applyFont="1" applyFill="0" applyBorder="1" applyAlignment="1" applyProtection="0">
      <alignment vertical="bottom"/>
    </xf>
    <xf numFmtId="49" fontId="6" fillId="16" borderId="12" applyNumberFormat="1" applyFont="1" applyFill="1" applyBorder="1" applyAlignment="1" applyProtection="0">
      <alignment vertical="bottom"/>
    </xf>
    <xf numFmtId="0" fontId="6" fillId="5" borderId="12" applyNumberFormat="1" applyFont="1" applyFill="1" applyBorder="1" applyAlignment="1" applyProtection="0">
      <alignment vertical="bottom"/>
    </xf>
    <xf numFmtId="0" fontId="0" borderId="59" applyNumberFormat="0" applyFont="1" applyFill="0" applyBorder="1" applyAlignment="1" applyProtection="0">
      <alignment vertical="bottom"/>
    </xf>
    <xf numFmtId="0" fontId="0" borderId="60" applyNumberFormat="0" applyFont="1" applyFill="0" applyBorder="1" applyAlignment="1" applyProtection="0">
      <alignment vertical="bottom"/>
    </xf>
    <xf numFmtId="0" fontId="0" fillId="13" borderId="12" applyNumberFormat="0" applyFont="1" applyFill="1" applyBorder="1" applyAlignment="1" applyProtection="0">
      <alignment vertical="bottom"/>
    </xf>
    <xf numFmtId="49" fontId="0" fillId="13" borderId="12" applyNumberFormat="1" applyFont="1" applyFill="1" applyBorder="1" applyAlignment="1" applyProtection="0">
      <alignment vertical="bottom"/>
    </xf>
    <xf numFmtId="0" fontId="0" fillId="13" borderId="12" applyNumberFormat="1" applyFont="1" applyFill="1" applyBorder="1" applyAlignment="1" applyProtection="0">
      <alignment vertical="bottom"/>
    </xf>
    <xf numFmtId="1" fontId="0" fillId="13" borderId="12" applyNumberFormat="1" applyFont="1" applyFill="1" applyBorder="1" applyAlignment="1" applyProtection="0">
      <alignment vertical="bottom"/>
    </xf>
    <xf numFmtId="0" fontId="0" fillId="4" borderId="61" applyNumberFormat="0" applyFont="1" applyFill="1" applyBorder="1" applyAlignment="1" applyProtection="0">
      <alignment vertical="bottom"/>
    </xf>
    <xf numFmtId="0" fontId="0" fillId="5" borderId="61" applyNumberFormat="0" applyFont="1" applyFill="1" applyBorder="1" applyAlignment="1" applyProtection="0">
      <alignment vertical="bottom"/>
    </xf>
    <xf numFmtId="0" fontId="0" applyNumberFormat="1" applyFont="1" applyFill="0" applyBorder="0" applyAlignment="1" applyProtection="0">
      <alignment vertical="bottom"/>
    </xf>
    <xf numFmtId="0" fontId="8" borderId="1" applyNumberFormat="0" applyFont="1" applyFill="0" applyBorder="1" applyAlignment="1" applyProtection="0">
      <alignment vertical="bottom"/>
    </xf>
    <xf numFmtId="0" fontId="8" borderId="6" applyNumberFormat="0" applyFont="1" applyFill="0" applyBorder="1" applyAlignment="1" applyProtection="0">
      <alignment vertical="bottom"/>
    </xf>
    <xf numFmtId="0" fontId="7" borderId="12" applyNumberFormat="0" applyFont="1" applyFill="0" applyBorder="1" applyAlignment="1" applyProtection="0">
      <alignment vertical="bottom"/>
    </xf>
    <xf numFmtId="49" fontId="7" borderId="12" applyNumberFormat="1" applyFont="1" applyFill="0" applyBorder="1" applyAlignment="1" applyProtection="0">
      <alignment vertical="bottom"/>
    </xf>
    <xf numFmtId="49" fontId="8" borderId="12" applyNumberFormat="1" applyFont="1" applyFill="0" applyBorder="1" applyAlignment="1" applyProtection="0">
      <alignment vertical="bottom"/>
    </xf>
    <xf numFmtId="49" fontId="0" borderId="29" applyNumberFormat="1" applyFont="1" applyFill="0" applyBorder="1" applyAlignment="1" applyProtection="0">
      <alignment vertical="bottom"/>
    </xf>
    <xf numFmtId="0" fontId="0" applyNumberFormat="1" applyFont="1" applyFill="0" applyBorder="0" applyAlignment="1" applyProtection="0">
      <alignment vertical="bottom"/>
    </xf>
    <xf numFmtId="49" fontId="0" fillId="6" borderId="12" applyNumberFormat="1" applyFont="1" applyFill="1" applyBorder="1" applyAlignment="1" applyProtection="0">
      <alignment horizontal="center" vertical="center"/>
    </xf>
    <xf numFmtId="0" fontId="0" fillId="6" borderId="12" applyNumberFormat="0" applyFont="1" applyFill="1" applyBorder="1" applyAlignment="1" applyProtection="0">
      <alignment horizontal="center" vertical="center"/>
    </xf>
    <xf numFmtId="0" fontId="0" applyNumberFormat="1" applyFont="1" applyFill="0" applyBorder="0" applyAlignment="1" applyProtection="0">
      <alignment vertical="bottom"/>
    </xf>
    <xf numFmtId="0" fontId="6" borderId="24" applyNumberFormat="0" applyFont="1" applyFill="0" applyBorder="1" applyAlignment="1" applyProtection="0">
      <alignment vertical="bottom"/>
    </xf>
    <xf numFmtId="0" fontId="0" borderId="62" applyNumberFormat="0" applyFont="1" applyFill="0" applyBorder="1" applyAlignment="1" applyProtection="0">
      <alignment vertical="bottom"/>
    </xf>
    <xf numFmtId="49" fontId="6" borderId="24" applyNumberFormat="1" applyFont="1" applyFill="0" applyBorder="1" applyAlignment="1" applyProtection="0">
      <alignment vertical="bottom"/>
    </xf>
    <xf numFmtId="49" fontId="6" borderId="25" applyNumberFormat="1" applyFont="1" applyFill="0" applyBorder="1" applyAlignment="1" applyProtection="0">
      <alignment vertical="bottom"/>
    </xf>
    <xf numFmtId="49" fontId="0" borderId="26" applyNumberFormat="1" applyFont="1" applyFill="0" applyBorder="1" applyAlignment="1" applyProtection="0">
      <alignment vertical="bottom"/>
    </xf>
    <xf numFmtId="49" fontId="0" borderId="27" applyNumberFormat="1" applyFont="1" applyFill="0" applyBorder="1" applyAlignment="1" applyProtection="0">
      <alignment vertical="bottom"/>
    </xf>
    <xf numFmtId="49" fontId="0" borderId="28" applyNumberFormat="1" applyFont="1" applyFill="0" applyBorder="1" applyAlignment="1" applyProtection="0">
      <alignment vertical="bottom"/>
    </xf>
    <xf numFmtId="0" fontId="0" borderId="24" applyNumberFormat="0" applyFont="1" applyFill="0" applyBorder="1" applyAlignment="1" applyProtection="0">
      <alignment vertical="bottom"/>
    </xf>
    <xf numFmtId="0" fontId="0" borderId="63" applyNumberFormat="0" applyFont="1" applyFill="0" applyBorder="1" applyAlignment="1" applyProtection="0">
      <alignment vertical="bottom"/>
    </xf>
    <xf numFmtId="49" fontId="0" fillId="6" borderId="30" applyNumberFormat="1" applyFont="1" applyFill="1" applyBorder="1" applyAlignment="1" applyProtection="0">
      <alignment horizontal="center" vertical="center"/>
    </xf>
    <xf numFmtId="0" fontId="0" fillId="6" borderId="39" applyNumberFormat="0"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aaaaa"/>
      <rgbColor rgb="ffeaf1dd"/>
      <rgbColor rgb="ffd8d8d8"/>
      <rgbColor rgb="ffffffff"/>
      <rgbColor rgb="fffde9d9"/>
      <rgbColor rgb="ffdbe5f1"/>
      <rgbColor rgb="ff748c42"/>
      <rgbColor rgb="ffc0504d"/>
      <rgbColor rgb="ff8064a2"/>
      <rgbColor rgb="fff79646"/>
      <rgbColor rgb="ffffff00"/>
      <rgbColor rgb="ff3b608d"/>
      <rgbColor rgb="ffbfbfbf"/>
      <rgbColor rgb="ffa5a5a5"/>
      <rgbColor rgb="ff595959"/>
      <rgbColor rgb="ff878787"/>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Number of participants depending on frequency of consumption of rich-protein foods</a:t>
            </a:r>
          </a:p>
        </c:rich>
      </c:tx>
      <c:layout>
        <c:manualLayout>
          <c:xMode val="edge"/>
          <c:yMode val="edge"/>
          <c:x val="0.10902"/>
          <c:y val="0"/>
          <c:w val="0.78196"/>
          <c:h val="0.0690213"/>
        </c:manualLayout>
      </c:layout>
      <c:overlay val="1"/>
      <c:spPr>
        <a:noFill/>
        <a:effectLst/>
      </c:spPr>
    </c:title>
    <c:autoTitleDeleted val="1"/>
    <c:plotArea>
      <c:layout>
        <c:manualLayout>
          <c:layoutTarget val="inner"/>
          <c:xMode val="edge"/>
          <c:yMode val="edge"/>
          <c:x val="0.0490972"/>
          <c:y val="0.0690213"/>
          <c:w val="0.945903"/>
          <c:h val="0.809922"/>
        </c:manualLayout>
      </c:layout>
      <c:barChart>
        <c:barDir val="col"/>
        <c:grouping val="clustered"/>
        <c:varyColors val="0"/>
        <c:ser>
          <c:idx val="0"/>
          <c:order val="0"/>
          <c:tx>
            <c:strRef>
              <c:f>'raw data'!$R$153</c:f>
              <c:strCache>
                <c:ptCount val="1"/>
                <c:pt idx="0">
                  <c:v>for occasional periods only- e.g: festive period; </c:v>
                </c:pt>
              </c:strCache>
            </c:strRef>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data'!$S$152:$AH$152</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data'!$S$153:$AH$153</c:f>
              <c:numCache>
                <c:ptCount val="16"/>
                <c:pt idx="0">
                  <c:v>0.913386</c:v>
                </c:pt>
                <c:pt idx="1">
                  <c:v>0.881890</c:v>
                </c:pt>
                <c:pt idx="2">
                  <c:v>0.181102</c:v>
                </c:pt>
                <c:pt idx="3">
                  <c:v>0.543307</c:v>
                </c:pt>
                <c:pt idx="4">
                  <c:v>0.401575</c:v>
                </c:pt>
                <c:pt idx="5">
                  <c:v>0.653543</c:v>
                </c:pt>
                <c:pt idx="6">
                  <c:v>0.370079</c:v>
                </c:pt>
                <c:pt idx="7">
                  <c:v>0.055118</c:v>
                </c:pt>
                <c:pt idx="8">
                  <c:v>0.181102</c:v>
                </c:pt>
                <c:pt idx="9">
                  <c:v>0.354331</c:v>
                </c:pt>
                <c:pt idx="10">
                  <c:v>0.448819</c:v>
                </c:pt>
                <c:pt idx="11">
                  <c:v>0.480315</c:v>
                </c:pt>
                <c:pt idx="12">
                  <c:v>0.149606</c:v>
                </c:pt>
                <c:pt idx="13">
                  <c:v>0.346457</c:v>
                </c:pt>
                <c:pt idx="14">
                  <c:v>0.787402</c:v>
                </c:pt>
                <c:pt idx="15">
                  <c:v>0.007874</c:v>
                </c:pt>
              </c:numCache>
            </c:numRef>
          </c:val>
        </c:ser>
        <c:ser>
          <c:idx val="1"/>
          <c:order val="1"/>
          <c:tx>
            <c:strRef>
              <c:f>'raw data'!$R$154</c:f>
              <c:strCache>
                <c:ptCount val="1"/>
                <c:pt idx="0">
                  <c:v>after receipt of salary (once a month); </c:v>
                </c:pt>
              </c:strCache>
            </c:strRef>
          </c:tx>
          <c:spPr>
            <a:solidFill>
              <a:schemeClr val="accent2"/>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data'!$S$152:$AH$152</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data'!$S$154:$AH$154</c:f>
              <c:numCache>
                <c:ptCount val="16"/>
                <c:pt idx="0">
                  <c:v>0.031496</c:v>
                </c:pt>
                <c:pt idx="1">
                  <c:v>0.023622</c:v>
                </c:pt>
                <c:pt idx="2">
                  <c:v>0.000000</c:v>
                </c:pt>
                <c:pt idx="3">
                  <c:v>0.094488</c:v>
                </c:pt>
                <c:pt idx="4">
                  <c:v>0.007874</c:v>
                </c:pt>
                <c:pt idx="5">
                  <c:v>0.023622</c:v>
                </c:pt>
                <c:pt idx="6">
                  <c:v>0.000000</c:v>
                </c:pt>
                <c:pt idx="7">
                  <c:v>0.062992</c:v>
                </c:pt>
                <c:pt idx="8">
                  <c:v>0.086614</c:v>
                </c:pt>
                <c:pt idx="9">
                  <c:v>0.094488</c:v>
                </c:pt>
                <c:pt idx="10">
                  <c:v>0.055118</c:v>
                </c:pt>
                <c:pt idx="11">
                  <c:v>0.086614</c:v>
                </c:pt>
                <c:pt idx="12">
                  <c:v>0.102362</c:v>
                </c:pt>
                <c:pt idx="13">
                  <c:v>0.078740</c:v>
                </c:pt>
                <c:pt idx="14">
                  <c:v>0.015748</c:v>
                </c:pt>
                <c:pt idx="15">
                  <c:v>0.000000</c:v>
                </c:pt>
              </c:numCache>
            </c:numRef>
          </c:val>
        </c:ser>
        <c:ser>
          <c:idx val="2"/>
          <c:order val="2"/>
          <c:tx>
            <c:strRef>
              <c:f>'raw data'!$R$155</c:f>
              <c:strCache>
                <c:ptCount val="1"/>
                <c:pt idx="0">
                  <c:v>about once a couple of weeks; </c:v>
                </c:pt>
              </c:strCache>
            </c:strRef>
          </c:tx>
          <c:spPr>
            <a:solidFill>
              <a:schemeClr val="accent3"/>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data'!$S$152:$AH$152</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data'!$S$155:$AH$155</c:f>
              <c:numCache>
                <c:ptCount val="16"/>
                <c:pt idx="0">
                  <c:v>0.007874</c:v>
                </c:pt>
                <c:pt idx="1">
                  <c:v>0.000000</c:v>
                </c:pt>
                <c:pt idx="2">
                  <c:v>0.000000</c:v>
                </c:pt>
                <c:pt idx="3">
                  <c:v>0.275591</c:v>
                </c:pt>
                <c:pt idx="4">
                  <c:v>0.000000</c:v>
                </c:pt>
                <c:pt idx="5">
                  <c:v>0.031496</c:v>
                </c:pt>
                <c:pt idx="6">
                  <c:v>0.015748</c:v>
                </c:pt>
                <c:pt idx="7">
                  <c:v>0.078740</c:v>
                </c:pt>
                <c:pt idx="8">
                  <c:v>0.181102</c:v>
                </c:pt>
                <c:pt idx="9">
                  <c:v>0.220472</c:v>
                </c:pt>
                <c:pt idx="10">
                  <c:v>0.086614</c:v>
                </c:pt>
                <c:pt idx="11">
                  <c:v>0.204724</c:v>
                </c:pt>
                <c:pt idx="12">
                  <c:v>0.236220</c:v>
                </c:pt>
                <c:pt idx="13">
                  <c:v>0.212598</c:v>
                </c:pt>
                <c:pt idx="14">
                  <c:v>0.007874</c:v>
                </c:pt>
                <c:pt idx="15">
                  <c:v>0.000000</c:v>
                </c:pt>
              </c:numCache>
            </c:numRef>
          </c:val>
        </c:ser>
        <c:ser>
          <c:idx val="3"/>
          <c:order val="3"/>
          <c:tx>
            <c:strRef>
              <c:f>'raw data'!$R$156</c:f>
              <c:strCache>
                <c:ptCount val="1"/>
                <c:pt idx="0">
                  <c:v>once a week;</c:v>
                </c:pt>
              </c:strCache>
            </c:strRef>
          </c:tx>
          <c:spPr>
            <a:solidFill>
              <a:schemeClr val="accent4"/>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data'!$S$152:$AH$152</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data'!$S$156:$AH$156</c:f>
              <c:numCache>
                <c:ptCount val="16"/>
                <c:pt idx="0">
                  <c:v>0.015748</c:v>
                </c:pt>
                <c:pt idx="1">
                  <c:v>0.007874</c:v>
                </c:pt>
                <c:pt idx="2">
                  <c:v>0.000000</c:v>
                </c:pt>
                <c:pt idx="3">
                  <c:v>0.047244</c:v>
                </c:pt>
                <c:pt idx="4">
                  <c:v>0.000000</c:v>
                </c:pt>
                <c:pt idx="5">
                  <c:v>0.000000</c:v>
                </c:pt>
                <c:pt idx="6">
                  <c:v>0.000000</c:v>
                </c:pt>
                <c:pt idx="7">
                  <c:v>0.535433</c:v>
                </c:pt>
                <c:pt idx="8">
                  <c:v>0.425197</c:v>
                </c:pt>
                <c:pt idx="9">
                  <c:v>0.173228</c:v>
                </c:pt>
                <c:pt idx="10">
                  <c:v>0.039370</c:v>
                </c:pt>
                <c:pt idx="11">
                  <c:v>0.118110</c:v>
                </c:pt>
                <c:pt idx="12">
                  <c:v>0.472441</c:v>
                </c:pt>
                <c:pt idx="13">
                  <c:v>0.275591</c:v>
                </c:pt>
                <c:pt idx="14">
                  <c:v>0.039370</c:v>
                </c:pt>
                <c:pt idx="15">
                  <c:v>0.031496</c:v>
                </c:pt>
              </c:numCache>
            </c:numRef>
          </c:val>
        </c:ser>
        <c:ser>
          <c:idx val="4"/>
          <c:order val="4"/>
          <c:tx>
            <c:strRef>
              <c:f>'raw data'!$R$157</c:f>
              <c:strCache>
                <c:ptCount val="1"/>
                <c:pt idx="0">
                  <c:v> quite frequently; </c:v>
                </c:pt>
              </c:strCache>
            </c:strRef>
          </c:tx>
          <c:spPr>
            <a:solidFill>
              <a:schemeClr val="accent5"/>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data'!$S$152:$AH$152</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data'!$S$157:$AH$157</c:f>
              <c:numCache>
                <c:ptCount val="16"/>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numCache>
            </c:numRef>
          </c:val>
        </c:ser>
        <c:ser>
          <c:idx val="5"/>
          <c:order val="5"/>
          <c:tx>
            <c:strRef>
              <c:f>'raw data'!$R$158</c:f>
              <c:strCache>
                <c:ptCount val="1"/>
                <c:pt idx="0">
                  <c:v>everyday)</c:v>
                </c:pt>
              </c:strCache>
            </c:strRef>
          </c:tx>
          <c:spPr>
            <a:solidFill>
              <a:schemeClr val="accent6"/>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data'!$S$152:$AH$152</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data'!$S$158:$AH$158</c:f>
              <c:numCache>
                <c:ptCount val="16"/>
                <c:pt idx="0">
                  <c:v>0.000000</c:v>
                </c:pt>
                <c:pt idx="1">
                  <c:v>0.000000</c:v>
                </c:pt>
                <c:pt idx="2">
                  <c:v>0.000000</c:v>
                </c:pt>
                <c:pt idx="3">
                  <c:v>0.007874</c:v>
                </c:pt>
                <c:pt idx="4">
                  <c:v>0.000000</c:v>
                </c:pt>
                <c:pt idx="5">
                  <c:v>0.000000</c:v>
                </c:pt>
                <c:pt idx="6">
                  <c:v>0.007874</c:v>
                </c:pt>
                <c:pt idx="7">
                  <c:v>0.259843</c:v>
                </c:pt>
                <c:pt idx="8">
                  <c:v>0.118110</c:v>
                </c:pt>
                <c:pt idx="9">
                  <c:v>0.062992</c:v>
                </c:pt>
                <c:pt idx="10">
                  <c:v>0.031496</c:v>
                </c:pt>
                <c:pt idx="11">
                  <c:v>0.023622</c:v>
                </c:pt>
                <c:pt idx="12">
                  <c:v>0.000000</c:v>
                </c:pt>
                <c:pt idx="13">
                  <c:v>0.007874</c:v>
                </c:pt>
                <c:pt idx="14">
                  <c:v>0.023622</c:v>
                </c:pt>
                <c:pt idx="15">
                  <c:v>0.944882</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max val="1"/>
          <c:min val="0"/>
        </c:scaling>
        <c:delete val="0"/>
        <c:axPos val="l"/>
        <c:majorGridlines>
          <c:spPr>
            <a:ln w="12700" cap="flat">
              <a:solidFill>
                <a:srgbClr val="D9D9D9"/>
              </a:solidFill>
              <a:prstDash val="solid"/>
              <a:round/>
            </a:ln>
          </c:spPr>
        </c:majorGridlines>
        <c:numFmt formatCode="0%" sourceLinked="0"/>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0.25"/>
        <c:minorUnit val="0.125"/>
      </c:valAx>
      <c:spPr>
        <a:noFill/>
        <a:ln w="12700" cap="flat">
          <a:noFill/>
          <a:miter lim="400000"/>
        </a:ln>
        <a:effectLst/>
      </c:spPr>
    </c:plotArea>
    <c:legend>
      <c:legendPos val="b"/>
      <c:layout>
        <c:manualLayout>
          <c:xMode val="edge"/>
          <c:yMode val="edge"/>
          <c:x val="0.0804859"/>
          <c:y val="0.93549"/>
          <c:w val="0.866646"/>
          <c:h val="0.0645097"/>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Number of participants depending on the origin of protein-rich foods</a:t>
            </a:r>
          </a:p>
        </c:rich>
      </c:tx>
      <c:layout>
        <c:manualLayout>
          <c:xMode val="edge"/>
          <c:yMode val="edge"/>
          <c:x val="0.14991"/>
          <c:y val="0"/>
          <c:w val="0.700179"/>
          <c:h val="0.109506"/>
        </c:manualLayout>
      </c:layout>
      <c:overlay val="1"/>
      <c:spPr>
        <a:noFill/>
        <a:effectLst/>
      </c:spPr>
    </c:title>
    <c:autoTitleDeleted val="1"/>
    <c:plotArea>
      <c:layout>
        <c:manualLayout>
          <c:layoutTarget val="inner"/>
          <c:xMode val="edge"/>
          <c:yMode val="edge"/>
          <c:x val="0.054634"/>
          <c:y val="0.109506"/>
          <c:w val="0.940366"/>
          <c:h val="0.747021"/>
        </c:manualLayout>
      </c:layout>
      <c:barChart>
        <c:barDir val="col"/>
        <c:grouping val="clustered"/>
        <c:varyColors val="0"/>
        <c:ser>
          <c:idx val="0"/>
          <c:order val="0"/>
          <c:tx>
            <c:strRef>
              <c:f>'raw data'!$R$169</c:f>
              <c:strCache>
                <c:ptCount val="1"/>
                <c:pt idx="0">
                  <c:v>Shop</c:v>
                </c:pt>
              </c:strCache>
            </c:strRef>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data'!$S$168:$AH$168</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data'!$S$169:$AH$169</c:f>
              <c:numCache>
                <c:ptCount val="16"/>
                <c:pt idx="0">
                  <c:v>0.000000</c:v>
                </c:pt>
                <c:pt idx="1">
                  <c:v>0.000000</c:v>
                </c:pt>
                <c:pt idx="2">
                  <c:v>0.000000</c:v>
                </c:pt>
                <c:pt idx="3">
                  <c:v>0.000000</c:v>
                </c:pt>
                <c:pt idx="4">
                  <c:v>0.000000</c:v>
                </c:pt>
                <c:pt idx="5">
                  <c:v>0.000000</c:v>
                </c:pt>
                <c:pt idx="6">
                  <c:v>0.000000</c:v>
                </c:pt>
                <c:pt idx="7">
                  <c:v>0.000000</c:v>
                </c:pt>
                <c:pt idx="8">
                  <c:v>0.000000</c:v>
                </c:pt>
                <c:pt idx="9">
                  <c:v>0.000000</c:v>
                </c:pt>
                <c:pt idx="10">
                  <c:v>0.039370</c:v>
                </c:pt>
                <c:pt idx="11">
                  <c:v>0.007874</c:v>
                </c:pt>
                <c:pt idx="12">
                  <c:v>0.070866</c:v>
                </c:pt>
                <c:pt idx="13">
                  <c:v>0.086614</c:v>
                </c:pt>
                <c:pt idx="14">
                  <c:v>0.000000</c:v>
                </c:pt>
                <c:pt idx="15">
                  <c:v>0.000000</c:v>
                </c:pt>
              </c:numCache>
            </c:numRef>
          </c:val>
        </c:ser>
        <c:ser>
          <c:idx val="1"/>
          <c:order val="1"/>
          <c:tx>
            <c:strRef>
              <c:f>'raw data'!$R$170</c:f>
              <c:strCache>
                <c:ptCount val="1"/>
                <c:pt idx="0">
                  <c:v>Market</c:v>
                </c:pt>
              </c:strCache>
            </c:strRef>
          </c:tx>
          <c:spPr>
            <a:solidFill>
              <a:schemeClr val="accent2"/>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data'!$S$168:$AH$168</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data'!$S$170:$AH$170</c:f>
              <c:numCache>
                <c:ptCount val="16"/>
                <c:pt idx="0">
                  <c:v>0.685039</c:v>
                </c:pt>
                <c:pt idx="1">
                  <c:v>0.614173</c:v>
                </c:pt>
                <c:pt idx="2">
                  <c:v>0.000000</c:v>
                </c:pt>
                <c:pt idx="3">
                  <c:v>0.259843</c:v>
                </c:pt>
                <c:pt idx="4">
                  <c:v>0.157480</c:v>
                </c:pt>
                <c:pt idx="5">
                  <c:v>0.299213</c:v>
                </c:pt>
                <c:pt idx="6">
                  <c:v>0.102362</c:v>
                </c:pt>
                <c:pt idx="7">
                  <c:v>0.692913</c:v>
                </c:pt>
                <c:pt idx="8">
                  <c:v>0.559055</c:v>
                </c:pt>
                <c:pt idx="9">
                  <c:v>0.417323</c:v>
                </c:pt>
                <c:pt idx="10">
                  <c:v>0.291339</c:v>
                </c:pt>
                <c:pt idx="11">
                  <c:v>0.181102</c:v>
                </c:pt>
                <c:pt idx="12">
                  <c:v>0.716535</c:v>
                </c:pt>
                <c:pt idx="13">
                  <c:v>0.669291</c:v>
                </c:pt>
                <c:pt idx="14">
                  <c:v>0.000000</c:v>
                </c:pt>
                <c:pt idx="15">
                  <c:v>0.055118</c:v>
                </c:pt>
              </c:numCache>
            </c:numRef>
          </c:val>
        </c:ser>
        <c:ser>
          <c:idx val="2"/>
          <c:order val="2"/>
          <c:tx>
            <c:strRef>
              <c:f>'raw data'!$R$171</c:f>
              <c:strCache>
                <c:ptCount val="1"/>
                <c:pt idx="0">
                  <c:v>Forest</c:v>
                </c:pt>
              </c:strCache>
            </c:strRef>
          </c:tx>
          <c:spPr>
            <a:solidFill>
              <a:schemeClr val="accent3"/>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data'!$S$168:$AH$168</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data'!$S$171:$AH$171</c:f>
              <c:numCache>
                <c:ptCount val="16"/>
                <c:pt idx="0">
                  <c:v>0.000000</c:v>
                </c:pt>
                <c:pt idx="1">
                  <c:v>0.000000</c:v>
                </c:pt>
                <c:pt idx="2">
                  <c:v>0.165354</c:v>
                </c:pt>
                <c:pt idx="3">
                  <c:v>0.000000</c:v>
                </c:pt>
                <c:pt idx="4">
                  <c:v>0.000000</c:v>
                </c:pt>
                <c:pt idx="5">
                  <c:v>0.000000</c:v>
                </c:pt>
                <c:pt idx="6">
                  <c:v>0.228346</c:v>
                </c:pt>
                <c:pt idx="7">
                  <c:v>0.244094</c:v>
                </c:pt>
                <c:pt idx="8">
                  <c:v>0.322835</c:v>
                </c:pt>
                <c:pt idx="9">
                  <c:v>0.377953</c:v>
                </c:pt>
                <c:pt idx="10">
                  <c:v>0.000000</c:v>
                </c:pt>
                <c:pt idx="11">
                  <c:v>0.133858</c:v>
                </c:pt>
                <c:pt idx="12">
                  <c:v>0.000000</c:v>
                </c:pt>
                <c:pt idx="13">
                  <c:v>0.000000</c:v>
                </c:pt>
                <c:pt idx="14">
                  <c:v>0.866142</c:v>
                </c:pt>
                <c:pt idx="15">
                  <c:v>0.157480</c:v>
                </c:pt>
              </c:numCache>
            </c:numRef>
          </c:val>
        </c:ser>
        <c:ser>
          <c:idx val="3"/>
          <c:order val="3"/>
          <c:tx>
            <c:strRef>
              <c:f>'raw data'!$R$172</c:f>
              <c:strCache>
                <c:ptCount val="1"/>
                <c:pt idx="0">
                  <c:v>Self grown</c:v>
                </c:pt>
              </c:strCache>
            </c:strRef>
          </c:tx>
          <c:spPr>
            <a:solidFill>
              <a:schemeClr val="accent4"/>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data'!$S$168:$AH$168</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data'!$S$172:$AH$172</c:f>
              <c:numCache>
                <c:ptCount val="16"/>
                <c:pt idx="0">
                  <c:v>0.007874</c:v>
                </c:pt>
                <c:pt idx="1">
                  <c:v>0.062992</c:v>
                </c:pt>
                <c:pt idx="2">
                  <c:v>0.015748</c:v>
                </c:pt>
                <c:pt idx="3">
                  <c:v>0.519685</c:v>
                </c:pt>
                <c:pt idx="4">
                  <c:v>0.015748</c:v>
                </c:pt>
                <c:pt idx="5">
                  <c:v>0.102362</c:v>
                </c:pt>
                <c:pt idx="6">
                  <c:v>0.055118</c:v>
                </c:pt>
                <c:pt idx="7">
                  <c:v>0.000000</c:v>
                </c:pt>
                <c:pt idx="8">
                  <c:v>0.023622</c:v>
                </c:pt>
                <c:pt idx="9">
                  <c:v>0.039370</c:v>
                </c:pt>
                <c:pt idx="10">
                  <c:v>0.165354</c:v>
                </c:pt>
                <c:pt idx="11">
                  <c:v>0.511811</c:v>
                </c:pt>
                <c:pt idx="12">
                  <c:v>0.078740</c:v>
                </c:pt>
                <c:pt idx="13">
                  <c:v>0.055118</c:v>
                </c:pt>
                <c:pt idx="14">
                  <c:v>0.007874</c:v>
                </c:pt>
                <c:pt idx="15">
                  <c:v>0.669291</c:v>
                </c:pt>
              </c:numCache>
            </c:numRef>
          </c:val>
        </c:ser>
        <c:ser>
          <c:idx val="4"/>
          <c:order val="4"/>
          <c:tx>
            <c:strRef>
              <c:f>'raw data'!$R$173</c:f>
              <c:strCache>
                <c:ptCount val="1"/>
                <c:pt idx="0">
                  <c:v>Gift from family/friend</c:v>
                </c:pt>
              </c:strCache>
            </c:strRef>
          </c:tx>
          <c:spPr>
            <a:solidFill>
              <a:schemeClr val="accent5"/>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data'!$S$168:$AH$168</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data'!$S$173:$AH$173</c:f>
              <c:numCache>
                <c:ptCount val="16"/>
                <c:pt idx="0">
                  <c:v>0.196850</c:v>
                </c:pt>
                <c:pt idx="1">
                  <c:v>0.141732</c:v>
                </c:pt>
                <c:pt idx="2">
                  <c:v>0.000000</c:v>
                </c:pt>
                <c:pt idx="3">
                  <c:v>0.047244</c:v>
                </c:pt>
                <c:pt idx="4">
                  <c:v>0.212598</c:v>
                </c:pt>
                <c:pt idx="5">
                  <c:v>0.267717</c:v>
                </c:pt>
                <c:pt idx="6">
                  <c:v>0.007874</c:v>
                </c:pt>
                <c:pt idx="7">
                  <c:v>0.000000</c:v>
                </c:pt>
                <c:pt idx="8">
                  <c:v>0.007874</c:v>
                </c:pt>
                <c:pt idx="9">
                  <c:v>0.023622</c:v>
                </c:pt>
                <c:pt idx="10">
                  <c:v>0.118110</c:v>
                </c:pt>
                <c:pt idx="11">
                  <c:v>0.015748</c:v>
                </c:pt>
                <c:pt idx="12">
                  <c:v>0.007874</c:v>
                </c:pt>
                <c:pt idx="13">
                  <c:v>0.039370</c:v>
                </c:pt>
                <c:pt idx="14">
                  <c:v>0.000000</c:v>
                </c:pt>
                <c:pt idx="15">
                  <c:v>0.000000</c:v>
                </c:pt>
              </c:numCache>
            </c:numRef>
          </c:val>
        </c:ser>
        <c:ser>
          <c:idx val="5"/>
          <c:order val="5"/>
          <c:tx>
            <c:strRef>
              <c:f>'raw data'!$R$174</c:f>
              <c:strCache>
                <c:ptCount val="1"/>
                <c:pt idx="0">
                  <c:v>Other</c:v>
                </c:pt>
              </c:strCache>
            </c:strRef>
          </c:tx>
          <c:spPr>
            <a:solidFill>
              <a:schemeClr val="accent6"/>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data'!$S$168:$AH$168</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leafy vegetables</c:v>
                </c:pt>
              </c:strCache>
            </c:strRef>
          </c:cat>
          <c:val>
            <c:numRef>
              <c:f>'raw data'!$S$174:$AH$174</c:f>
              <c:numCache>
                <c:ptCount val="16"/>
                <c:pt idx="0">
                  <c:v>0.000000</c:v>
                </c:pt>
                <c:pt idx="1">
                  <c:v>0.000000</c:v>
                </c:pt>
                <c:pt idx="2">
                  <c:v>0.000000</c:v>
                </c:pt>
                <c:pt idx="3">
                  <c:v>0.000000</c:v>
                </c:pt>
                <c:pt idx="4">
                  <c:v>0.000000</c:v>
                </c:pt>
                <c:pt idx="5">
                  <c:v>0.000000</c:v>
                </c:pt>
                <c:pt idx="6">
                  <c:v>0.000000</c:v>
                </c:pt>
                <c:pt idx="7">
                  <c:v>0.000000</c:v>
                </c:pt>
                <c:pt idx="8">
                  <c:v>0.000000</c:v>
                </c:pt>
                <c:pt idx="9">
                  <c:v>0.000000</c:v>
                </c:pt>
                <c:pt idx="10">
                  <c:v>0.000000</c:v>
                </c:pt>
                <c:pt idx="11">
                  <c:v>0.000000</c:v>
                </c:pt>
                <c:pt idx="12">
                  <c:v>0.000000</c:v>
                </c:pt>
                <c:pt idx="13">
                  <c:v>0.000000</c:v>
                </c:pt>
                <c:pt idx="14">
                  <c:v>0.000000</c:v>
                </c:pt>
                <c:pt idx="15">
                  <c:v>0.000000</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max val="1"/>
        </c:scaling>
        <c:delete val="0"/>
        <c:axPos val="l"/>
        <c:majorGridlines>
          <c:spPr>
            <a:ln w="12700" cap="flat">
              <a:solidFill>
                <a:srgbClr val="D9D9D9"/>
              </a:solidFill>
              <a:prstDash val="solid"/>
              <a:round/>
            </a:ln>
          </c:spPr>
        </c:majorGridlines>
        <c:numFmt formatCode="0%" sourceLinked="0"/>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0.25"/>
        <c:minorUnit val="0.125"/>
      </c:valAx>
      <c:spPr>
        <a:noFill/>
        <a:ln w="12700" cap="flat">
          <a:noFill/>
          <a:miter lim="400000"/>
        </a:ln>
        <a:effectLst/>
      </c:spPr>
    </c:plotArea>
    <c:legend>
      <c:legendPos val="b"/>
      <c:layout>
        <c:manualLayout>
          <c:xMode val="edge"/>
          <c:yMode val="edge"/>
          <c:x val="0.181605"/>
          <c:y val="0.946242"/>
          <c:w val="0.667523"/>
          <c:h val="0.053758"/>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Amount dedicated to protein-rich foods when purchasing them for all members of household</a:t>
            </a:r>
          </a:p>
        </c:rich>
      </c:tx>
      <c:layout>
        <c:manualLayout>
          <c:xMode val="edge"/>
          <c:yMode val="edge"/>
          <c:x val="0"/>
          <c:y val="0"/>
          <c:w val="1"/>
          <c:h val="0.301425"/>
        </c:manualLayout>
      </c:layout>
      <c:overlay val="1"/>
      <c:spPr>
        <a:noFill/>
        <a:effectLst/>
      </c:spPr>
    </c:title>
    <c:autoTitleDeleted val="1"/>
    <c:view3D>
      <c:rotX val="15"/>
      <c:hPercent val="43"/>
      <c:rotY val="0"/>
      <c:depthPercent val="50"/>
      <c:rAngAx val="0"/>
      <c:perspective val="30"/>
    </c:view3D>
    <c:floor>
      <c:spPr>
        <a:noFill/>
        <a:ln>
          <a:noFill/>
        </a:ln>
        <a:effectLst/>
        <a:sp3d/>
      </c:spPr>
    </c:floor>
    <c:sideWall>
      <c:spPr>
        <a:noFill/>
        <a:ln>
          <a:noFill/>
        </a:ln>
        <a:effectLst/>
        <a:sp3d/>
      </c:spPr>
    </c:sideWall>
    <c:backWall>
      <c:spPr>
        <a:noFill/>
        <a:ln>
          <a:noFill/>
        </a:ln>
        <a:effectLst/>
        <a:sp3d/>
      </c:spPr>
    </c:backWall>
    <c:plotArea>
      <c:layout>
        <c:manualLayout>
          <c:layoutTarget val="inner"/>
          <c:xMode val="edge"/>
          <c:yMode val="edge"/>
          <c:x val="0.005"/>
          <c:y val="0.301425"/>
          <c:w val="0.99"/>
          <c:h val="0.686075"/>
        </c:manualLayout>
      </c:layout>
      <c:bar3DChart>
        <c:barDir val="col"/>
        <c:grouping val="clustered"/>
        <c:varyColors val="0"/>
        <c:ser>
          <c:idx val="0"/>
          <c:order val="0"/>
          <c:tx>
            <c:v>Series1</c:v>
          </c:tx>
          <c:spPr>
            <a:solidFill>
              <a:schemeClr val="accent1"/>
            </a:solidFill>
            <a:ln w="12700" cap="flat">
              <a:noFill/>
              <a:miter lim="400000"/>
            </a:ln>
            <a:effectLst/>
            <a:sp3d prstMaterial="matte"/>
          </c:spPr>
          <c:invertIfNegative val="0"/>
          <c:dLbls>
            <c:numFmt formatCode="General" sourceLinked="1"/>
            <c:txPr>
              <a:bodyPr/>
              <a:lstStyle/>
              <a:p>
                <a:pPr>
                  <a:defRPr b="0" i="0" strike="noStrike" sz="1000" u="none">
                    <a:solidFill>
                      <a:srgbClr val="000000"/>
                    </a:solidFill>
                    <a:latin typeface="Calibri"/>
                  </a:defRPr>
                </a:pPr>
              </a:p>
            </c:txPr>
            <c:showLegendKey val="0"/>
            <c:showVal val="0"/>
            <c:showCatName val="0"/>
            <c:showSerName val="0"/>
            <c:showPercent val="0"/>
            <c:showBubbleSize val="0"/>
            <c:showLeaderLines val="0"/>
          </c:dLbls>
          <c:cat>
            <c:strRef>
              <c:f>'raw data'!$S$189:$AH$189</c:f>
              <c:strCache>
                <c:ptCount val="16"/>
                <c:pt idx="0">
                  <c:v>beef</c:v>
                </c:pt>
                <c:pt idx="1">
                  <c:v>pork</c:v>
                </c:pt>
                <c:pt idx="2">
                  <c:v>bush meat</c:v>
                </c:pt>
                <c:pt idx="3">
                  <c:v>chicken</c:v>
                </c:pt>
                <c:pt idx="4">
                  <c:v>goose</c:v>
                </c:pt>
                <c:pt idx="5">
                  <c:v>duck</c:v>
                </c:pt>
                <c:pt idx="6">
                  <c:v>other poltries</c:v>
                </c:pt>
                <c:pt idx="7">
                  <c:v>salwater fish</c:v>
                </c:pt>
                <c:pt idx="8">
                  <c:v>freshwater fish</c:v>
                </c:pt>
                <c:pt idx="9">
                  <c:v>crustaceans_prawns_shrimp</c:v>
                </c:pt>
                <c:pt idx="10">
                  <c:v>dairy products</c:v>
                </c:pt>
                <c:pt idx="11">
                  <c:v>egg</c:v>
                </c:pt>
                <c:pt idx="12">
                  <c:v>legumes</c:v>
                </c:pt>
                <c:pt idx="13">
                  <c:v>peanut</c:v>
                </c:pt>
                <c:pt idx="14">
                  <c:v>insect</c:v>
                </c:pt>
                <c:pt idx="15">
                  <c:v>leaf vegetables</c:v>
                </c:pt>
              </c:strCache>
            </c:strRef>
          </c:cat>
          <c:val>
            <c:numRef>
              <c:f>'raw data'!$S$190:$AH$190</c:f>
              <c:numCache>
                <c:ptCount val="16"/>
                <c:pt idx="0">
                  <c:v>12767.326733</c:v>
                </c:pt>
                <c:pt idx="1">
                  <c:v>15610.526316</c:v>
                </c:pt>
                <c:pt idx="2">
                  <c:v>125.000000</c:v>
                </c:pt>
                <c:pt idx="3">
                  <c:v>13408.450704</c:v>
                </c:pt>
                <c:pt idx="4">
                  <c:v>43900.000000</c:v>
                </c:pt>
                <c:pt idx="5">
                  <c:v>19447.368421</c:v>
                </c:pt>
                <c:pt idx="6">
                  <c:v>16941.176471</c:v>
                </c:pt>
                <c:pt idx="7">
                  <c:v>3137.142857</c:v>
                </c:pt>
                <c:pt idx="8">
                  <c:v>3037.234043</c:v>
                </c:pt>
                <c:pt idx="9">
                  <c:v>1773.611111</c:v>
                </c:pt>
                <c:pt idx="10">
                  <c:v>2366.666667</c:v>
                </c:pt>
                <c:pt idx="11">
                  <c:v>6115.000000</c:v>
                </c:pt>
                <c:pt idx="12">
                  <c:v>1637.391304</c:v>
                </c:pt>
                <c:pt idx="13">
                  <c:v>1294.495413</c:v>
                </c:pt>
                <c:pt idx="14">
                  <c:v>0.000000</c:v>
                </c:pt>
                <c:pt idx="15">
                  <c:v>807.407407</c:v>
                </c:pt>
              </c:numCache>
            </c:numRef>
          </c:val>
          <c:shape val="box"/>
        </c:ser>
        <c:gapWidth val="150"/>
        <c:gapDepth val="150"/>
        <c:shape val="box"/>
        <c:axId val="2094734552"/>
        <c:axId val="2094734553"/>
        <c:axId val="2094734554"/>
      </c:bar3DChart>
      <c:catAx>
        <c:axId val="2094734552"/>
        <c:scaling>
          <c:orientation val="minMax"/>
        </c:scaling>
        <c:delete val="0"/>
        <c:axPos val="b"/>
        <c:numFmt formatCode="General" sourceLinked="1"/>
        <c:majorTickMark val="none"/>
        <c:minorTickMark val="none"/>
        <c:tickLblPos val="low"/>
        <c:spPr>
          <a:ln w="12700" cap="flat">
            <a:no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2500"/>
        <c:minorUnit val="6250"/>
      </c:valAx>
      <c:serAx>
        <c:axId val="2094734554"/>
        <c:scaling>
          <c:orientation val="minMax"/>
        </c:scaling>
        <c:delete val="0"/>
        <c:axPos val="b"/>
        <c:majorTickMark val="out"/>
        <c:minorTickMark val="none"/>
        <c:tickLblPos val="none"/>
        <c:spPr>
          <a:ln w="12700" cap="flat">
            <a:noFill/>
            <a:prstDash val="solid"/>
            <a:round/>
          </a:ln>
        </c:spPr>
        <c:crossAx val="2094734553"/>
        <c:crosses val="autoZero"/>
        <c:tickLblSkip val="1"/>
      </c:ser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Percentages of participants corresponding on willingness to taste insect powder into dish</a:t>
            </a:r>
          </a:p>
        </c:rich>
      </c:tx>
      <c:layout>
        <c:manualLayout>
          <c:xMode val="edge"/>
          <c:yMode val="edge"/>
          <c:x val="0"/>
          <c:y val="0"/>
          <c:w val="1"/>
          <c:h val="0.129341"/>
        </c:manualLayout>
      </c:layout>
      <c:overlay val="1"/>
      <c:spPr>
        <a:noFill/>
        <a:effectLst/>
      </c:spPr>
    </c:title>
    <c:autoTitleDeleted val="1"/>
    <c:plotArea>
      <c:layout>
        <c:manualLayout>
          <c:layoutTarget val="inner"/>
          <c:xMode val="edge"/>
          <c:yMode val="edge"/>
          <c:x val="0.0890226"/>
          <c:y val="0.129341"/>
          <c:w val="0.872524"/>
          <c:h val="0.821096"/>
        </c:manualLayout>
      </c:layout>
      <c:barChart>
        <c:barDir val="col"/>
        <c:grouping val="clustered"/>
        <c:varyColors val="0"/>
        <c:ser>
          <c:idx val="0"/>
          <c:order val="0"/>
          <c:tx>
            <c:v>Series1</c:v>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'raw data'!$CZ$138:$CZ$142</c:f>
              <c:strCache>
                <c:ptCount val="5"/>
                <c:pt idx="0">
                  <c:v>would never eat it under any conditions</c:v>
                </c:pt>
                <c:pt idx="1">
                  <c:v>would eat only if survival depends on it</c:v>
                </c:pt>
                <c:pt idx="2">
                  <c:v>unsure to ever consume it</c:v>
                </c:pt>
                <c:pt idx="3">
                  <c:v>could be persuaded to consume it</c:v>
                </c:pt>
                <c:pt idx="4">
                  <c:v>would be glad to consume it</c:v>
                </c:pt>
              </c:strCache>
            </c:strRef>
          </c:cat>
          <c:val>
            <c:numRef>
              <c:f>'raw data'!$DA$138:$DA$142</c:f>
              <c:numCache>
                <c:ptCount val="5"/>
                <c:pt idx="0">
                  <c:v>2.325581</c:v>
                </c:pt>
                <c:pt idx="1">
                  <c:v>3.100775</c:v>
                </c:pt>
                <c:pt idx="2">
                  <c:v>3.100775</c:v>
                </c:pt>
                <c:pt idx="3">
                  <c:v>27.131783</c:v>
                </c:pt>
                <c:pt idx="4">
                  <c:v>64.341085</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max val="100"/>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25"/>
        <c:minorUnit val="12.5"/>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852961"/>
          <c:y val="0.0297356"/>
          <c:w val="0.861984"/>
          <c:h val="0.918132"/>
        </c:manualLayout>
      </c:layout>
      <c:barChart>
        <c:barDir val="col"/>
        <c:grouping val="clustered"/>
        <c:varyColors val="0"/>
        <c:ser>
          <c:idx val="0"/>
          <c:order val="0"/>
          <c:tx>
            <c:v>Series1</c:v>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'neophobia'!$S$4:$AB$4</c:f>
              <c:strCache>
                <c:ptCount val="10"/>
                <c:pt idx="0">
                  <c:v>"I am constantly sampling new and different foods" ®</c:v>
                </c:pt>
                <c:pt idx="1">
                  <c:v>"I don’t trust new foods"</c:v>
                </c:pt>
                <c:pt idx="2">
                  <c:v>"If I don’t know what is in a food, I won’t try it"</c:v>
                </c:pt>
                <c:pt idx="3">
                  <c:v>"I like foods from different countries" (R)</c:v>
                </c:pt>
                <c:pt idx="4">
                  <c:v>"Ethnic food looks too weird to eat"</c:v>
                </c:pt>
                <c:pt idx="5">
                  <c:v>"At dinner parties, I will try a new food" (R)</c:v>
                </c:pt>
                <c:pt idx="6">
                  <c:v>"I am afraid to eat things I have never had before"</c:v>
                </c:pt>
                <c:pt idx="7">
                  <c:v>"I am very particular about the foods I will eat"</c:v>
                </c:pt>
                <c:pt idx="8">
                  <c:v>"I will eat almost anything" (R)</c:v>
                </c:pt>
                <c:pt idx="9">
                  <c:v>"I like to try new ethnic restaurants" (R)</c:v>
                </c:pt>
              </c:strCache>
            </c:strRef>
          </c:cat>
          <c:val>
            <c:numRef>
              <c:f>'neophobia'!$S$132:$AB$132</c:f>
              <c:numCache>
                <c:ptCount val="10"/>
                <c:pt idx="0">
                  <c:v>4.023622</c:v>
                </c:pt>
                <c:pt idx="1">
                  <c:v>2.653543</c:v>
                </c:pt>
                <c:pt idx="2">
                  <c:v>2.401575</c:v>
                </c:pt>
                <c:pt idx="3">
                  <c:v>4.590551</c:v>
                </c:pt>
                <c:pt idx="4">
                  <c:v>2.598425</c:v>
                </c:pt>
                <c:pt idx="5">
                  <c:v>4.133858</c:v>
                </c:pt>
                <c:pt idx="6">
                  <c:v>2.173228</c:v>
                </c:pt>
                <c:pt idx="7">
                  <c:v>2.677165</c:v>
                </c:pt>
                <c:pt idx="8">
                  <c:v>3.937008</c:v>
                </c:pt>
                <c:pt idx="9">
                  <c:v>4.598425</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max val="5"/>
          <c:min val="1"/>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1"/>
        <c:minorUnit val="0.5"/>
      </c:valAx>
      <c:spPr>
        <a:noFill/>
        <a:ln w="12700" cap="flat">
          <a:noFill/>
          <a:miter lim="400000"/>
        </a:ln>
        <a:effectLst/>
      </c:spPr>
    </c:plotArea>
    <c:plotVisOnly val="1"/>
    <c:dispBlanksAs val="gap"/>
  </c:chart>
  <c:spPr>
    <a:solidFill>
      <a:srgbClr val="FFFFFF"/>
    </a:solidFill>
    <a:ln w="12700" cap="flat">
      <a:solidFill>
        <a:srgbClr val="D9D9D9"/>
      </a:solidFill>
      <a:prstDash val="solid"/>
      <a:round/>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Percentages of responses according to Linkert scale</a:t>
            </a:r>
          </a:p>
        </c:rich>
      </c:tx>
      <c:layout>
        <c:manualLayout>
          <c:xMode val="edge"/>
          <c:yMode val="edge"/>
          <c:x val="0.292892"/>
          <c:y val="0"/>
          <c:w val="0.414216"/>
          <c:h val="0.0821078"/>
        </c:manualLayout>
      </c:layout>
      <c:overlay val="1"/>
      <c:spPr>
        <a:noFill/>
        <a:effectLst/>
      </c:spPr>
    </c:title>
    <c:autoTitleDeleted val="1"/>
    <c:plotArea>
      <c:layout>
        <c:manualLayout>
          <c:layoutTarget val="inner"/>
          <c:xMode val="edge"/>
          <c:yMode val="edge"/>
          <c:x val="0.0953334"/>
          <c:y val="0.0821078"/>
          <c:w val="0.84423"/>
          <c:h val="0.807189"/>
        </c:manualLayout>
      </c:layout>
      <c:barChart>
        <c:barDir val="col"/>
        <c:grouping val="clustered"/>
        <c:varyColors val="0"/>
        <c:ser>
          <c:idx val="0"/>
          <c:order val="0"/>
          <c:tx>
            <c:strRef>
              <c:f>'neophobia'!$C$138</c:f>
              <c:strCache>
                <c:ptCount val="1"/>
                <c:pt idx="0">
                  <c:v>totally disagree</c:v>
                </c:pt>
              </c:strCache>
            </c:strRef>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'neophobia'!$D$4:$M$4</c:f>
              <c:strCache>
                <c:ptCount val="10"/>
                <c:pt idx="0">
                  <c:v>"I am constantly sampling new and different foods" ®</c:v>
                </c:pt>
                <c:pt idx="1">
                  <c:v>"I don’t trust new foods"</c:v>
                </c:pt>
                <c:pt idx="2">
                  <c:v>"If I don’t know what is in a food, I won’t try it"</c:v>
                </c:pt>
                <c:pt idx="3">
                  <c:v>"I like foods from different countries" (R)</c:v>
                </c:pt>
                <c:pt idx="4">
                  <c:v>"Ethnic food looks too weird to eat"</c:v>
                </c:pt>
                <c:pt idx="5">
                  <c:v>"At dinner parties, I will try a new food" (R)</c:v>
                </c:pt>
                <c:pt idx="6">
                  <c:v>"I am afraid to eat things I have never had before"</c:v>
                </c:pt>
                <c:pt idx="7">
                  <c:v>"I am very particular about the foods I will eat"</c:v>
                </c:pt>
                <c:pt idx="8">
                  <c:v>"I will eat almost anything" (R)</c:v>
                </c:pt>
                <c:pt idx="9">
                  <c:v>"I like to try new ethnic restaurants" (R)</c:v>
                </c:pt>
              </c:strCache>
            </c:strRef>
          </c:cat>
          <c:val>
            <c:numRef>
              <c:f>'neophobia'!$D$138:$M$138</c:f>
              <c:numCache>
                <c:ptCount val="10"/>
                <c:pt idx="0">
                  <c:v>3.937008</c:v>
                </c:pt>
                <c:pt idx="1">
                  <c:v>37.795276</c:v>
                </c:pt>
                <c:pt idx="2">
                  <c:v>37.795276</c:v>
                </c:pt>
                <c:pt idx="3">
                  <c:v>0.787402</c:v>
                </c:pt>
                <c:pt idx="4">
                  <c:v>25.984252</c:v>
                </c:pt>
                <c:pt idx="5">
                  <c:v>4.724409</c:v>
                </c:pt>
                <c:pt idx="6">
                  <c:v>38.582677</c:v>
                </c:pt>
                <c:pt idx="7">
                  <c:v>35.433071</c:v>
                </c:pt>
                <c:pt idx="8">
                  <c:v>6.299213</c:v>
                </c:pt>
                <c:pt idx="9">
                  <c:v>1.574803</c:v>
                </c:pt>
              </c:numCache>
            </c:numRef>
          </c:val>
        </c:ser>
        <c:ser>
          <c:idx val="1"/>
          <c:order val="1"/>
          <c:tx>
            <c:strRef>
              <c:f>'neophobia'!$C$139</c:f>
              <c:strCache>
                <c:ptCount val="1"/>
                <c:pt idx="0">
                  <c:v>disagree</c:v>
                </c:pt>
              </c:strCache>
            </c:strRef>
          </c:tx>
          <c:spPr>
            <a:solidFill>
              <a:schemeClr val="accent2"/>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'neophobia'!$D$4:$M$4</c:f>
              <c:strCache>
                <c:ptCount val="10"/>
                <c:pt idx="0">
                  <c:v>"I am constantly sampling new and different foods" ®</c:v>
                </c:pt>
                <c:pt idx="1">
                  <c:v>"I don’t trust new foods"</c:v>
                </c:pt>
                <c:pt idx="2">
                  <c:v>"If I don’t know what is in a food, I won’t try it"</c:v>
                </c:pt>
                <c:pt idx="3">
                  <c:v>"I like foods from different countries" (R)</c:v>
                </c:pt>
                <c:pt idx="4">
                  <c:v>"Ethnic food looks too weird to eat"</c:v>
                </c:pt>
                <c:pt idx="5">
                  <c:v>"At dinner parties, I will try a new food" (R)</c:v>
                </c:pt>
                <c:pt idx="6">
                  <c:v>"I am afraid to eat things I have never had before"</c:v>
                </c:pt>
                <c:pt idx="7">
                  <c:v>"I am very particular about the foods I will eat"</c:v>
                </c:pt>
                <c:pt idx="8">
                  <c:v>"I will eat almost anything" (R)</c:v>
                </c:pt>
                <c:pt idx="9">
                  <c:v>"I like to try new ethnic restaurants" (R)</c:v>
                </c:pt>
              </c:strCache>
            </c:strRef>
          </c:cat>
          <c:val>
            <c:numRef>
              <c:f>'neophobia'!$D$139:$M$139</c:f>
              <c:numCache>
                <c:ptCount val="10"/>
                <c:pt idx="0">
                  <c:v>13.385827</c:v>
                </c:pt>
                <c:pt idx="1">
                  <c:v>19.685039</c:v>
                </c:pt>
                <c:pt idx="2">
                  <c:v>23.622047</c:v>
                </c:pt>
                <c:pt idx="3">
                  <c:v>0.787402</c:v>
                </c:pt>
                <c:pt idx="4">
                  <c:v>30.708661</c:v>
                </c:pt>
                <c:pt idx="5">
                  <c:v>7.874016</c:v>
                </c:pt>
                <c:pt idx="6">
                  <c:v>33.070866</c:v>
                </c:pt>
                <c:pt idx="7">
                  <c:v>17.322835</c:v>
                </c:pt>
                <c:pt idx="8">
                  <c:v>8.661417</c:v>
                </c:pt>
                <c:pt idx="9">
                  <c:v>2.362205</c:v>
                </c:pt>
              </c:numCache>
            </c:numRef>
          </c:val>
        </c:ser>
        <c:ser>
          <c:idx val="2"/>
          <c:order val="2"/>
          <c:tx>
            <c:strRef>
              <c:f>'neophobia'!$C$140</c:f>
              <c:strCache>
                <c:ptCount val="1"/>
                <c:pt idx="0">
                  <c:v>nor disagree nor agree</c:v>
                </c:pt>
              </c:strCache>
            </c:strRef>
          </c:tx>
          <c:spPr>
            <a:solidFill>
              <a:schemeClr val="accent3"/>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'neophobia'!$D$4:$M$4</c:f>
              <c:strCache>
                <c:ptCount val="10"/>
                <c:pt idx="0">
                  <c:v>"I am constantly sampling new and different foods" ®</c:v>
                </c:pt>
                <c:pt idx="1">
                  <c:v>"I don’t trust new foods"</c:v>
                </c:pt>
                <c:pt idx="2">
                  <c:v>"If I don’t know what is in a food, I won’t try it"</c:v>
                </c:pt>
                <c:pt idx="3">
                  <c:v>"I like foods from different countries" (R)</c:v>
                </c:pt>
                <c:pt idx="4">
                  <c:v>"Ethnic food looks too weird to eat"</c:v>
                </c:pt>
                <c:pt idx="5">
                  <c:v>"At dinner parties, I will try a new food" (R)</c:v>
                </c:pt>
                <c:pt idx="6">
                  <c:v>"I am afraid to eat things I have never had before"</c:v>
                </c:pt>
                <c:pt idx="7">
                  <c:v>"I am very particular about the foods I will eat"</c:v>
                </c:pt>
                <c:pt idx="8">
                  <c:v>"I will eat almost anything" (R)</c:v>
                </c:pt>
                <c:pt idx="9">
                  <c:v>"I like to try new ethnic restaurants" (R)</c:v>
                </c:pt>
              </c:strCache>
            </c:strRef>
          </c:cat>
          <c:val>
            <c:numRef>
              <c:f>'neophobia'!$D$140:$M$140</c:f>
              <c:numCache>
                <c:ptCount val="10"/>
                <c:pt idx="0">
                  <c:v>0.787402</c:v>
                </c:pt>
                <c:pt idx="1">
                  <c:v>4.724409</c:v>
                </c:pt>
                <c:pt idx="2">
                  <c:v>14.173228</c:v>
                </c:pt>
                <c:pt idx="3">
                  <c:v>5.511811</c:v>
                </c:pt>
                <c:pt idx="4">
                  <c:v>11.023622</c:v>
                </c:pt>
                <c:pt idx="5">
                  <c:v>3.149606</c:v>
                </c:pt>
                <c:pt idx="6">
                  <c:v>10.236220</c:v>
                </c:pt>
                <c:pt idx="7">
                  <c:v>7.086614</c:v>
                </c:pt>
                <c:pt idx="8">
                  <c:v>11.023622</c:v>
                </c:pt>
                <c:pt idx="9">
                  <c:v>4.724409</c:v>
                </c:pt>
              </c:numCache>
            </c:numRef>
          </c:val>
        </c:ser>
        <c:ser>
          <c:idx val="3"/>
          <c:order val="3"/>
          <c:tx>
            <c:strRef>
              <c:f>'neophobia'!$C$141</c:f>
              <c:strCache>
                <c:ptCount val="1"/>
                <c:pt idx="0">
                  <c:v>agree</c:v>
                </c:pt>
              </c:strCache>
            </c:strRef>
          </c:tx>
          <c:spPr>
            <a:solidFill>
              <a:schemeClr val="accent4"/>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'neophobia'!$D$4:$M$4</c:f>
              <c:strCache>
                <c:ptCount val="10"/>
                <c:pt idx="0">
                  <c:v>"I am constantly sampling new and different foods" ®</c:v>
                </c:pt>
                <c:pt idx="1">
                  <c:v>"I don’t trust new foods"</c:v>
                </c:pt>
                <c:pt idx="2">
                  <c:v>"If I don’t know what is in a food, I won’t try it"</c:v>
                </c:pt>
                <c:pt idx="3">
                  <c:v>"I like foods from different countries" (R)</c:v>
                </c:pt>
                <c:pt idx="4">
                  <c:v>"Ethnic food looks too weird to eat"</c:v>
                </c:pt>
                <c:pt idx="5">
                  <c:v>"At dinner parties, I will try a new food" (R)</c:v>
                </c:pt>
                <c:pt idx="6">
                  <c:v>"I am afraid to eat things I have never had before"</c:v>
                </c:pt>
                <c:pt idx="7">
                  <c:v>"I am very particular about the foods I will eat"</c:v>
                </c:pt>
                <c:pt idx="8">
                  <c:v>"I will eat almost anything" (R)</c:v>
                </c:pt>
                <c:pt idx="9">
                  <c:v>"I like to try new ethnic restaurants" (R)</c:v>
                </c:pt>
              </c:strCache>
            </c:strRef>
          </c:cat>
          <c:val>
            <c:numRef>
              <c:f>'neophobia'!$D$141:$M$141</c:f>
              <c:numCache>
                <c:ptCount val="10"/>
                <c:pt idx="0">
                  <c:v>40.157480</c:v>
                </c:pt>
                <c:pt idx="1">
                  <c:v>14.960630</c:v>
                </c:pt>
                <c:pt idx="2">
                  <c:v>9.448819</c:v>
                </c:pt>
                <c:pt idx="3">
                  <c:v>24.409449</c:v>
                </c:pt>
                <c:pt idx="4">
                  <c:v>22.047244</c:v>
                </c:pt>
                <c:pt idx="5">
                  <c:v>37.795276</c:v>
                </c:pt>
                <c:pt idx="6">
                  <c:v>8.661417</c:v>
                </c:pt>
                <c:pt idx="7">
                  <c:v>24.409449</c:v>
                </c:pt>
                <c:pt idx="8">
                  <c:v>33.070866</c:v>
                </c:pt>
                <c:pt idx="9">
                  <c:v>17.322835</c:v>
                </c:pt>
              </c:numCache>
            </c:numRef>
          </c:val>
        </c:ser>
        <c:ser>
          <c:idx val="4"/>
          <c:order val="4"/>
          <c:tx>
            <c:strRef>
              <c:f>'neophobia'!$C$142</c:f>
              <c:strCache>
                <c:ptCount val="1"/>
                <c:pt idx="0">
                  <c:v>totally agree</c:v>
                </c:pt>
              </c:strCache>
            </c:strRef>
          </c:tx>
          <c:spPr>
            <a:solidFill>
              <a:schemeClr val="accent5"/>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'neophobia'!$D$4:$M$4</c:f>
              <c:strCache>
                <c:ptCount val="10"/>
                <c:pt idx="0">
                  <c:v>"I am constantly sampling new and different foods" ®</c:v>
                </c:pt>
                <c:pt idx="1">
                  <c:v>"I don’t trust new foods"</c:v>
                </c:pt>
                <c:pt idx="2">
                  <c:v>"If I don’t know what is in a food, I won’t try it"</c:v>
                </c:pt>
                <c:pt idx="3">
                  <c:v>"I like foods from different countries" (R)</c:v>
                </c:pt>
                <c:pt idx="4">
                  <c:v>"Ethnic food looks too weird to eat"</c:v>
                </c:pt>
                <c:pt idx="5">
                  <c:v>"At dinner parties, I will try a new food" (R)</c:v>
                </c:pt>
                <c:pt idx="6">
                  <c:v>"I am afraid to eat things I have never had before"</c:v>
                </c:pt>
                <c:pt idx="7">
                  <c:v>"I am very particular about the foods I will eat"</c:v>
                </c:pt>
                <c:pt idx="8">
                  <c:v>"I will eat almost anything" (R)</c:v>
                </c:pt>
                <c:pt idx="9">
                  <c:v>"I like to try new ethnic restaurants" (R)</c:v>
                </c:pt>
              </c:strCache>
            </c:strRef>
          </c:cat>
          <c:val>
            <c:numRef>
              <c:f>'neophobia'!$D$142:$M$142</c:f>
              <c:numCache>
                <c:ptCount val="10"/>
                <c:pt idx="0">
                  <c:v>41.732283</c:v>
                </c:pt>
                <c:pt idx="1">
                  <c:v>22.834646</c:v>
                </c:pt>
                <c:pt idx="2">
                  <c:v>14.960630</c:v>
                </c:pt>
                <c:pt idx="3">
                  <c:v>68.503937</c:v>
                </c:pt>
                <c:pt idx="4">
                  <c:v>10.236220</c:v>
                </c:pt>
                <c:pt idx="5">
                  <c:v>46.456693</c:v>
                </c:pt>
                <c:pt idx="6">
                  <c:v>9.448819</c:v>
                </c:pt>
                <c:pt idx="7">
                  <c:v>15.748031</c:v>
                </c:pt>
                <c:pt idx="8">
                  <c:v>40.944882</c:v>
                </c:pt>
                <c:pt idx="9">
                  <c:v>74.015748</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max val="100"/>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25"/>
        <c:minorUnit val="12.5"/>
      </c:valAx>
      <c:spPr>
        <a:noFill/>
        <a:ln w="12700" cap="flat">
          <a:noFill/>
          <a:miter lim="400000"/>
        </a:ln>
        <a:effectLst/>
      </c:spPr>
    </c:plotArea>
    <c:legend>
      <c:legendPos val="b"/>
      <c:layout>
        <c:manualLayout>
          <c:xMode val="edge"/>
          <c:yMode val="edge"/>
          <c:x val="0.246603"/>
          <c:y val="0.956565"/>
          <c:w val="0.525387"/>
          <c:h val="0.0434354"/>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Ranking _ different species</a:t>
            </a:r>
          </a:p>
        </c:rich>
      </c:tx>
      <c:layout>
        <c:manualLayout>
          <c:xMode val="edge"/>
          <c:yMode val="edge"/>
          <c:x val="0.288833"/>
          <c:y val="0"/>
          <c:w val="0.422333"/>
          <c:h val="0.132418"/>
        </c:manualLayout>
      </c:layout>
      <c:overlay val="1"/>
      <c:spPr>
        <a:noFill/>
        <a:effectLst/>
      </c:spPr>
    </c:title>
    <c:autoTitleDeleted val="1"/>
    <c:plotArea>
      <c:layout>
        <c:manualLayout>
          <c:layoutTarget val="inner"/>
          <c:xMode val="edge"/>
          <c:yMode val="edge"/>
          <c:x val="0.06676"/>
          <c:y val="0.132418"/>
          <c:w val="0.92824"/>
          <c:h val="0.696706"/>
        </c:manualLayout>
      </c:layout>
      <c:barChart>
        <c:barDir val="col"/>
        <c:grouping val="clustered"/>
        <c:varyColors val="0"/>
        <c:ser>
          <c:idx val="0"/>
          <c:order val="0"/>
          <c:tx>
            <c:strRef>
              <c:f>'ranking'!$F$139</c:f>
              <c:strCache>
                <c:ptCount val="1"/>
                <c:pt idx="0">
                  <c:v>BSF</c:v>
                </c:pt>
              </c:strCache>
            </c:strRef>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'ranking'!$G$132:$K$132</c:f>
              <c:strCache>
                <c:ptCount val="5"/>
                <c:pt idx="0">
                  <c:v>1_most prefered</c:v>
                </c:pt>
                <c:pt idx="1">
                  <c:v>2_2nd choice</c:v>
                </c:pt>
                <c:pt idx="2">
                  <c:v>3_3rd choice</c:v>
                </c:pt>
                <c:pt idx="3">
                  <c:v>4_4th choice</c:v>
                </c:pt>
                <c:pt idx="4">
                  <c:v>5_5th choice</c:v>
                </c:pt>
              </c:strCache>
            </c:strRef>
          </c:cat>
          <c:val>
            <c:numRef>
              <c:f>'ranking'!$G$139:$K$139</c:f>
              <c:numCache>
                <c:ptCount val="5"/>
                <c:pt idx="0">
                  <c:v>8.661417</c:v>
                </c:pt>
                <c:pt idx="1">
                  <c:v>5.511811</c:v>
                </c:pt>
                <c:pt idx="2">
                  <c:v>20.472441</c:v>
                </c:pt>
                <c:pt idx="3">
                  <c:v>28.346457</c:v>
                </c:pt>
                <c:pt idx="4">
                  <c:v>37.007874</c:v>
                </c:pt>
              </c:numCache>
            </c:numRef>
          </c:val>
        </c:ser>
        <c:ser>
          <c:idx val="1"/>
          <c:order val="1"/>
          <c:tx>
            <c:strRef>
              <c:f>'ranking'!$F$140</c:f>
              <c:strCache>
                <c:ptCount val="1"/>
                <c:pt idx="0">
                  <c:v>Grasshopper</c:v>
                </c:pt>
              </c:strCache>
            </c:strRef>
          </c:tx>
          <c:spPr>
            <a:solidFill>
              <a:schemeClr val="accent2"/>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'ranking'!$G$132:$K$132</c:f>
              <c:strCache>
                <c:ptCount val="5"/>
                <c:pt idx="0">
                  <c:v>1_most prefered</c:v>
                </c:pt>
                <c:pt idx="1">
                  <c:v>2_2nd choice</c:v>
                </c:pt>
                <c:pt idx="2">
                  <c:v>3_3rd choice</c:v>
                </c:pt>
                <c:pt idx="3">
                  <c:v>4_4th choice</c:v>
                </c:pt>
                <c:pt idx="4">
                  <c:v>5_5th choice</c:v>
                </c:pt>
              </c:strCache>
            </c:strRef>
          </c:cat>
          <c:val>
            <c:numRef>
              <c:f>'ranking'!$G$140:$K$140</c:f>
              <c:numCache>
                <c:ptCount val="5"/>
                <c:pt idx="0">
                  <c:v>44.094488</c:v>
                </c:pt>
                <c:pt idx="1">
                  <c:v>31.496063</c:v>
                </c:pt>
                <c:pt idx="2">
                  <c:v>11.023622</c:v>
                </c:pt>
                <c:pt idx="3">
                  <c:v>7.874016</c:v>
                </c:pt>
                <c:pt idx="4">
                  <c:v>5.511811</c:v>
                </c:pt>
              </c:numCache>
            </c:numRef>
          </c:val>
        </c:ser>
        <c:ser>
          <c:idx val="2"/>
          <c:order val="2"/>
          <c:tx>
            <c:strRef>
              <c:f>'ranking'!$F$141</c:f>
              <c:strCache>
                <c:ptCount val="1"/>
                <c:pt idx="0">
                  <c:v>cricket</c:v>
                </c:pt>
              </c:strCache>
            </c:strRef>
          </c:tx>
          <c:spPr>
            <a:solidFill>
              <a:schemeClr val="accent3"/>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'ranking'!$G$132:$K$132</c:f>
              <c:strCache>
                <c:ptCount val="5"/>
                <c:pt idx="0">
                  <c:v>1_most prefered</c:v>
                </c:pt>
                <c:pt idx="1">
                  <c:v>2_2nd choice</c:v>
                </c:pt>
                <c:pt idx="2">
                  <c:v>3_3rd choice</c:v>
                </c:pt>
                <c:pt idx="3">
                  <c:v>4_4th choice</c:v>
                </c:pt>
                <c:pt idx="4">
                  <c:v>5_5th choice</c:v>
                </c:pt>
              </c:strCache>
            </c:strRef>
          </c:cat>
          <c:val>
            <c:numRef>
              <c:f>'ranking'!$G$141:$K$141</c:f>
              <c:numCache>
                <c:ptCount val="5"/>
                <c:pt idx="0">
                  <c:v>14.960630</c:v>
                </c:pt>
                <c:pt idx="1">
                  <c:v>12.598425</c:v>
                </c:pt>
                <c:pt idx="2">
                  <c:v>34.645669</c:v>
                </c:pt>
                <c:pt idx="3">
                  <c:v>22.047244</c:v>
                </c:pt>
                <c:pt idx="4">
                  <c:v>15.748031</c:v>
                </c:pt>
              </c:numCache>
            </c:numRef>
          </c:val>
        </c:ser>
        <c:ser>
          <c:idx val="3"/>
          <c:order val="3"/>
          <c:tx>
            <c:strRef>
              <c:f>'ranking'!$F$142</c:f>
              <c:strCache>
                <c:ptCount val="1"/>
                <c:pt idx="0">
                  <c:v>grub</c:v>
                </c:pt>
              </c:strCache>
            </c:strRef>
          </c:tx>
          <c:spPr>
            <a:solidFill>
              <a:schemeClr val="accent4"/>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'ranking'!$G$132:$K$132</c:f>
              <c:strCache>
                <c:ptCount val="5"/>
                <c:pt idx="0">
                  <c:v>1_most prefered</c:v>
                </c:pt>
                <c:pt idx="1">
                  <c:v>2_2nd choice</c:v>
                </c:pt>
                <c:pt idx="2">
                  <c:v>3_3rd choice</c:v>
                </c:pt>
                <c:pt idx="3">
                  <c:v>4_4th choice</c:v>
                </c:pt>
                <c:pt idx="4">
                  <c:v>5_5th choice</c:v>
                </c:pt>
              </c:strCache>
            </c:strRef>
          </c:cat>
          <c:val>
            <c:numRef>
              <c:f>'ranking'!$G$142:$K$142</c:f>
              <c:numCache>
                <c:ptCount val="5"/>
                <c:pt idx="0">
                  <c:v>6.299213</c:v>
                </c:pt>
                <c:pt idx="1">
                  <c:v>10.236220</c:v>
                </c:pt>
                <c:pt idx="2">
                  <c:v>16.535433</c:v>
                </c:pt>
                <c:pt idx="3">
                  <c:v>33.070866</c:v>
                </c:pt>
                <c:pt idx="4">
                  <c:v>33.858268</c:v>
                </c:pt>
              </c:numCache>
            </c:numRef>
          </c:val>
        </c:ser>
        <c:ser>
          <c:idx val="4"/>
          <c:order val="4"/>
          <c:tx>
            <c:strRef>
              <c:f>'ranking'!$F$143</c:f>
              <c:strCache>
                <c:ptCount val="1"/>
                <c:pt idx="0">
                  <c:v>beetle</c:v>
                </c:pt>
              </c:strCache>
            </c:strRef>
          </c:tx>
          <c:spPr>
            <a:solidFill>
              <a:schemeClr val="accent5"/>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Ref>
              <c:f>'ranking'!$G$132:$K$132</c:f>
              <c:strCache>
                <c:ptCount val="5"/>
                <c:pt idx="0">
                  <c:v>1_most prefered</c:v>
                </c:pt>
                <c:pt idx="1">
                  <c:v>2_2nd choice</c:v>
                </c:pt>
                <c:pt idx="2">
                  <c:v>3_3rd choice</c:v>
                </c:pt>
                <c:pt idx="3">
                  <c:v>4_4th choice</c:v>
                </c:pt>
                <c:pt idx="4">
                  <c:v>5_5th choice</c:v>
                </c:pt>
              </c:strCache>
            </c:strRef>
          </c:cat>
          <c:val>
            <c:numRef>
              <c:f>'ranking'!$G$143:$K$143</c:f>
              <c:numCache>
                <c:ptCount val="5"/>
                <c:pt idx="0">
                  <c:v>25.984252</c:v>
                </c:pt>
                <c:pt idx="1">
                  <c:v>40.157480</c:v>
                </c:pt>
                <c:pt idx="2">
                  <c:v>17.322835</c:v>
                </c:pt>
                <c:pt idx="3">
                  <c:v>8.661417</c:v>
                </c:pt>
                <c:pt idx="4">
                  <c:v>7.874016</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max val="100"/>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25"/>
        <c:minorUnit val="12.5"/>
      </c:valAx>
      <c:spPr>
        <a:noFill/>
        <a:ln w="12700" cap="flat">
          <a:noFill/>
          <a:miter lim="400000"/>
        </a:ln>
        <a:effectLst/>
      </c:spPr>
    </c:plotArea>
    <c:legend>
      <c:legendPos val="b"/>
      <c:layout>
        <c:manualLayout>
          <c:xMode val="edge"/>
          <c:yMode val="edge"/>
          <c:x val="0.159382"/>
          <c:y val="0.93761"/>
          <c:w val="0.716188"/>
          <c:h val="0.0623904"/>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8.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Ranking _preparation</a:t>
            </a:r>
          </a:p>
        </c:rich>
      </c:tx>
      <c:layout>
        <c:manualLayout>
          <c:xMode val="edge"/>
          <c:yMode val="edge"/>
          <c:x val="0.330489"/>
          <c:y val="0"/>
          <c:w val="0.339022"/>
          <c:h val="0.126685"/>
        </c:manualLayout>
      </c:layout>
      <c:overlay val="1"/>
      <c:spPr>
        <a:noFill/>
        <a:effectLst/>
      </c:spPr>
    </c:title>
    <c:autoTitleDeleted val="1"/>
    <c:plotArea>
      <c:layout>
        <c:manualLayout>
          <c:layoutTarget val="inner"/>
          <c:xMode val="edge"/>
          <c:yMode val="edge"/>
          <c:x val="0.06676"/>
          <c:y val="0.126685"/>
          <c:w val="0.92824"/>
          <c:h val="0.566103"/>
        </c:manualLayout>
      </c:layout>
      <c:barChart>
        <c:barDir val="col"/>
        <c:grouping val="clustered"/>
        <c:varyColors val="0"/>
        <c:ser>
          <c:idx val="0"/>
          <c:order val="0"/>
          <c:tx>
            <c:strRef>
              <c:f>'ranking'!$K$149</c:f>
              <c:strCache>
                <c:ptCount val="1"/>
                <c:pt idx="0">
                  <c:v>whole insects prepared alone</c:v>
                </c:pt>
              </c:strCache>
            </c:strRef>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4"/>
              <c:pt idx="0">
                <c:v>1</c:v>
              </c:pt>
              <c:pt idx="1">
                <c:v>2</c:v>
              </c:pt>
              <c:pt idx="2">
                <c:v>3</c:v>
              </c:pt>
              <c:pt idx="3">
                <c:v>4</c:v>
              </c:pt>
            </c:strLit>
          </c:cat>
          <c:val>
            <c:numRef>
              <c:f>'ranking'!$L$149:$O$149</c:f>
              <c:numCache>
                <c:ptCount val="4"/>
                <c:pt idx="0">
                  <c:v>22.047244</c:v>
                </c:pt>
                <c:pt idx="1">
                  <c:v>23.622047</c:v>
                </c:pt>
                <c:pt idx="2">
                  <c:v>36.220472</c:v>
                </c:pt>
                <c:pt idx="3">
                  <c:v>18.110236</c:v>
                </c:pt>
              </c:numCache>
            </c:numRef>
          </c:val>
        </c:ser>
        <c:ser>
          <c:idx val="1"/>
          <c:order val="1"/>
          <c:tx>
            <c:strRef>
              <c:f>'ranking'!$K$150</c:f>
              <c:strCache>
                <c:ptCount val="1"/>
                <c:pt idx="0">
                  <c:v>larvae</c:v>
                </c:pt>
              </c:strCache>
            </c:strRef>
          </c:tx>
          <c:spPr>
            <a:solidFill>
              <a:schemeClr val="accent2"/>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4"/>
              <c:pt idx="0">
                <c:v>1</c:v>
              </c:pt>
              <c:pt idx="1">
                <c:v>2</c:v>
              </c:pt>
              <c:pt idx="2">
                <c:v>3</c:v>
              </c:pt>
              <c:pt idx="3">
                <c:v>4</c:v>
              </c:pt>
            </c:strLit>
          </c:cat>
          <c:val>
            <c:numRef>
              <c:f>'ranking'!$L$150:$O$150</c:f>
              <c:numCache>
                <c:ptCount val="4"/>
                <c:pt idx="0">
                  <c:v>3.937008</c:v>
                </c:pt>
                <c:pt idx="1">
                  <c:v>21.259843</c:v>
                </c:pt>
                <c:pt idx="2">
                  <c:v>29.921260</c:v>
                </c:pt>
                <c:pt idx="3">
                  <c:v>44.881890</c:v>
                </c:pt>
              </c:numCache>
            </c:numRef>
          </c:val>
        </c:ser>
        <c:ser>
          <c:idx val="2"/>
          <c:order val="2"/>
          <c:tx>
            <c:strRef>
              <c:f>'ranking'!$K$151</c:f>
              <c:strCache>
                <c:ptCount val="1"/>
                <c:pt idx="0">
                  <c:v>insect flour</c:v>
                </c:pt>
              </c:strCache>
            </c:strRef>
          </c:tx>
          <c:spPr>
            <a:solidFill>
              <a:schemeClr val="accent3"/>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4"/>
              <c:pt idx="0">
                <c:v>1</c:v>
              </c:pt>
              <c:pt idx="1">
                <c:v>2</c:v>
              </c:pt>
              <c:pt idx="2">
                <c:v>3</c:v>
              </c:pt>
              <c:pt idx="3">
                <c:v>4</c:v>
              </c:pt>
            </c:strLit>
          </c:cat>
          <c:val>
            <c:numRef>
              <c:f>'ranking'!$L$151:$O$151</c:f>
              <c:numCache>
                <c:ptCount val="4"/>
                <c:pt idx="0">
                  <c:v>8.661417</c:v>
                </c:pt>
                <c:pt idx="1">
                  <c:v>35.433071</c:v>
                </c:pt>
                <c:pt idx="2">
                  <c:v>25.984252</c:v>
                </c:pt>
                <c:pt idx="3">
                  <c:v>29.921260</c:v>
                </c:pt>
              </c:numCache>
            </c:numRef>
          </c:val>
        </c:ser>
        <c:ser>
          <c:idx val="3"/>
          <c:order val="3"/>
          <c:tx>
            <c:strRef>
              <c:f>'ranking'!$K$152</c:f>
              <c:strCache>
                <c:ptCount val="1"/>
                <c:pt idx="0">
                  <c:v>insects into dishes/as ingredients in processed foods</c:v>
                </c:pt>
              </c:strCache>
            </c:strRef>
          </c:tx>
          <c:spPr>
            <a:solidFill>
              <a:schemeClr val="accent4"/>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4"/>
              <c:pt idx="0">
                <c:v>1</c:v>
              </c:pt>
              <c:pt idx="1">
                <c:v>2</c:v>
              </c:pt>
              <c:pt idx="2">
                <c:v>3</c:v>
              </c:pt>
              <c:pt idx="3">
                <c:v>4</c:v>
              </c:pt>
            </c:strLit>
          </c:cat>
          <c:val>
            <c:numRef>
              <c:f>'ranking'!$L$152:$O$152</c:f>
              <c:numCache>
                <c:ptCount val="4"/>
                <c:pt idx="0">
                  <c:v>65.354331</c:v>
                </c:pt>
                <c:pt idx="1">
                  <c:v>19.685039</c:v>
                </c:pt>
                <c:pt idx="2">
                  <c:v>7.874016</c:v>
                </c:pt>
                <c:pt idx="3">
                  <c:v>7.086614</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max val="100"/>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25"/>
        <c:minorUnit val="12.5"/>
      </c:valAx>
      <c:spPr>
        <a:noFill/>
        <a:ln w="12700" cap="flat">
          <a:noFill/>
          <a:miter lim="400000"/>
        </a:ln>
        <a:effectLst/>
      </c:spPr>
    </c:plotArea>
    <c:legend>
      <c:legendPos val="b"/>
      <c:layout>
        <c:manualLayout>
          <c:xMode val="edge"/>
          <c:yMode val="edge"/>
          <c:x val="0.212102"/>
          <c:y val="0.796577"/>
          <c:w val="0.610748"/>
          <c:h val="0.203423"/>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charts/chart9.xml><?xml version="1.0" encoding="utf-8"?>
<c:chartSpace xmlns:c="http://schemas.openxmlformats.org/drawingml/2006/chart" xmlns:a="http://schemas.openxmlformats.org/drawingml/2006/main" xmlns:r="http://schemas.openxmlformats.org/officeDocument/2006/relationships">
  <c:date1904 val="0"/>
  <c:roundedCorners val="0"/>
  <c:chart>
    <c:title>
      <c:tx>
        <c:rich>
          <a:bodyPr rot="0"/>
          <a:lstStyle/>
          <a:p>
            <a:pPr>
              <a:defRPr b="0" i="0" strike="noStrike" sz="1400" u="none">
                <a:solidFill>
                  <a:srgbClr val="595959"/>
                </a:solidFill>
                <a:latin typeface="Calibri"/>
              </a:defRPr>
            </a:pPr>
            <a:r>
              <a:rPr b="0" i="0" strike="noStrike" sz="1400" u="none">
                <a:solidFill>
                  <a:srgbClr val="595959"/>
                </a:solidFill>
                <a:latin typeface="Calibri"/>
              </a:rPr>
              <a:t>Ranking color</a:t>
            </a:r>
          </a:p>
        </c:rich>
      </c:tx>
      <c:layout>
        <c:manualLayout>
          <c:xMode val="edge"/>
          <c:yMode val="edge"/>
          <c:x val="0.393544"/>
          <c:y val="0"/>
          <c:w val="0.212912"/>
          <c:h val="0.132417"/>
        </c:manualLayout>
      </c:layout>
      <c:overlay val="1"/>
      <c:spPr>
        <a:noFill/>
        <a:effectLst/>
      </c:spPr>
    </c:title>
    <c:autoTitleDeleted val="1"/>
    <c:plotArea>
      <c:layout>
        <c:manualLayout>
          <c:layoutTarget val="inner"/>
          <c:xMode val="edge"/>
          <c:yMode val="edge"/>
          <c:x val="0.06676"/>
          <c:y val="0.132417"/>
          <c:w val="0.92824"/>
          <c:h val="0.696709"/>
        </c:manualLayout>
      </c:layout>
      <c:barChart>
        <c:barDir val="col"/>
        <c:grouping val="clustered"/>
        <c:varyColors val="0"/>
        <c:ser>
          <c:idx val="0"/>
          <c:order val="0"/>
          <c:tx>
            <c:strRef>
              <c:f>'ranking'!$O$157</c:f>
              <c:strCache>
                <c:ptCount val="1"/>
                <c:pt idx="0">
                  <c:v>dark</c:v>
                </c:pt>
              </c:strCache>
            </c:strRef>
          </c:tx>
          <c:spPr>
            <a:solidFill>
              <a:schemeClr val="accent1"/>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3"/>
              <c:pt idx="0">
                <c:v>1</c:v>
              </c:pt>
              <c:pt idx="1">
                <c:v>2</c:v>
              </c:pt>
              <c:pt idx="2">
                <c:v>3</c:v>
              </c:pt>
            </c:strLit>
          </c:cat>
          <c:val>
            <c:numRef>
              <c:f>'ranking'!$P$157:$R$157</c:f>
              <c:numCache>
                <c:ptCount val="3"/>
                <c:pt idx="0">
                  <c:v>18.897638</c:v>
                </c:pt>
                <c:pt idx="1">
                  <c:v>21.259843</c:v>
                </c:pt>
                <c:pt idx="2">
                  <c:v>59.842520</c:v>
                </c:pt>
              </c:numCache>
            </c:numRef>
          </c:val>
        </c:ser>
        <c:ser>
          <c:idx val="1"/>
          <c:order val="1"/>
          <c:tx>
            <c:strRef>
              <c:f>'ranking'!$O$158</c:f>
              <c:strCache>
                <c:ptCount val="1"/>
                <c:pt idx="0">
                  <c:v>beige</c:v>
                </c:pt>
              </c:strCache>
            </c:strRef>
          </c:tx>
          <c:spPr>
            <a:solidFill>
              <a:schemeClr val="accent2"/>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3"/>
              <c:pt idx="0">
                <c:v>1</c:v>
              </c:pt>
              <c:pt idx="1">
                <c:v>2</c:v>
              </c:pt>
              <c:pt idx="2">
                <c:v>3</c:v>
              </c:pt>
            </c:strLit>
          </c:cat>
          <c:val>
            <c:numRef>
              <c:f>'ranking'!$P$158:$R$158</c:f>
              <c:numCache>
                <c:ptCount val="3"/>
                <c:pt idx="0">
                  <c:v>11.811024</c:v>
                </c:pt>
                <c:pt idx="1">
                  <c:v>64.566929</c:v>
                </c:pt>
                <c:pt idx="2">
                  <c:v>23.622047</c:v>
                </c:pt>
              </c:numCache>
            </c:numRef>
          </c:val>
        </c:ser>
        <c:ser>
          <c:idx val="2"/>
          <c:order val="2"/>
          <c:tx>
            <c:strRef>
              <c:f>'ranking'!$O$159</c:f>
              <c:strCache>
                <c:ptCount val="1"/>
                <c:pt idx="0">
                  <c:v>white</c:v>
                </c:pt>
              </c:strCache>
            </c:strRef>
          </c:tx>
          <c:spPr>
            <a:solidFill>
              <a:schemeClr val="accent3"/>
            </a:solidFill>
            <a:ln w="12700" cap="flat">
              <a:noFill/>
              <a:miter lim="400000"/>
            </a:ln>
            <a:effectLst/>
          </c:spPr>
          <c:invertIfNegative val="0"/>
          <c:dLbls>
            <c:numFmt formatCode="General" sourceLinked="1"/>
            <c:txPr>
              <a:bodyPr/>
              <a:lstStyle/>
              <a:p>
                <a:pPr>
                  <a:defRPr b="0" i="0" strike="noStrike" sz="1000" u="none">
                    <a:solidFill>
                      <a:srgbClr val="000000"/>
                    </a:solidFill>
                    <a:latin typeface="Calibri"/>
                  </a:defRPr>
                </a:pPr>
              </a:p>
            </c:txPr>
            <c:dLblPos val="outEnd"/>
            <c:showLegendKey val="0"/>
            <c:showVal val="0"/>
            <c:showCatName val="0"/>
            <c:showSerName val="0"/>
            <c:showPercent val="0"/>
            <c:showBubbleSize val="0"/>
            <c:showLeaderLines val="0"/>
          </c:dLbls>
          <c:cat>
            <c:strLit>
              <c:ptCount val="3"/>
              <c:pt idx="0">
                <c:v>1</c:v>
              </c:pt>
              <c:pt idx="1">
                <c:v>2</c:v>
              </c:pt>
              <c:pt idx="2">
                <c:v>3</c:v>
              </c:pt>
            </c:strLit>
          </c:cat>
          <c:val>
            <c:numRef>
              <c:f>'ranking'!$P$159:$R$159</c:f>
              <c:numCache>
                <c:ptCount val="3"/>
                <c:pt idx="0">
                  <c:v>69.291339</c:v>
                </c:pt>
                <c:pt idx="1">
                  <c:v>14.173228</c:v>
                </c:pt>
                <c:pt idx="2">
                  <c:v>16.535433</c:v>
                </c:pt>
              </c:numCache>
            </c:numRef>
          </c:val>
        </c:ser>
        <c:gapWidth val="219"/>
        <c:overlap val="-27"/>
        <c:axId val="2094734552"/>
        <c:axId val="2094734553"/>
      </c:barChart>
      <c:catAx>
        <c:axId val="2094734552"/>
        <c:scaling>
          <c:orientation val="minMax"/>
        </c:scaling>
        <c:delete val="0"/>
        <c:axPos val="b"/>
        <c:numFmt formatCode="General" sourceLinked="1"/>
        <c:majorTickMark val="none"/>
        <c:minorTickMark val="none"/>
        <c:tickLblPos val="low"/>
        <c:spPr>
          <a:ln w="12700" cap="flat">
            <a:solidFill>
              <a:srgbClr val="D9D9D9"/>
            </a:solidFill>
            <a:prstDash val="solid"/>
            <a:round/>
          </a:ln>
        </c:spPr>
        <c:txPr>
          <a:bodyPr rot="0"/>
          <a:lstStyle/>
          <a:p>
            <a:pPr>
              <a:defRPr b="0" i="0" strike="noStrike" sz="900" u="none">
                <a:solidFill>
                  <a:srgbClr val="595959"/>
                </a:solidFill>
                <a:latin typeface="Calibri"/>
              </a:defRPr>
            </a:pPr>
          </a:p>
        </c:txPr>
        <c:crossAx val="2094734553"/>
        <c:crosses val="autoZero"/>
        <c:auto val="1"/>
        <c:lblAlgn val="ctr"/>
        <c:noMultiLvlLbl val="1"/>
      </c:catAx>
      <c:valAx>
        <c:axId val="2094734553"/>
        <c:scaling>
          <c:orientation val="minMax"/>
          <c:max val="100"/>
        </c:scaling>
        <c:delete val="0"/>
        <c:axPos val="l"/>
        <c:majorGridlines>
          <c:spPr>
            <a:ln w="12700" cap="flat">
              <a:solidFill>
                <a:srgbClr val="D9D9D9"/>
              </a:solidFill>
              <a:prstDash val="solid"/>
              <a:round/>
            </a:ln>
          </c:spPr>
        </c:majorGridlines>
        <c:numFmt formatCode="General" sourceLinked="1"/>
        <c:majorTickMark val="none"/>
        <c:minorTickMark val="none"/>
        <c:tickLblPos val="nextTo"/>
        <c:spPr>
          <a:ln w="12700" cap="flat">
            <a:noFill/>
            <a:prstDash val="solid"/>
            <a:round/>
          </a:ln>
        </c:spPr>
        <c:txPr>
          <a:bodyPr rot="0"/>
          <a:lstStyle/>
          <a:p>
            <a:pPr>
              <a:defRPr b="0" i="0" strike="noStrike" sz="900" u="none">
                <a:solidFill>
                  <a:srgbClr val="595959"/>
                </a:solidFill>
                <a:latin typeface="Calibri"/>
              </a:defRPr>
            </a:pPr>
          </a:p>
        </c:txPr>
        <c:crossAx val="2094734552"/>
        <c:crosses val="autoZero"/>
        <c:crossBetween val="between"/>
        <c:majorUnit val="25"/>
        <c:minorUnit val="12.5"/>
      </c:valAx>
      <c:spPr>
        <a:noFill/>
        <a:ln w="12700" cap="flat">
          <a:noFill/>
          <a:miter lim="400000"/>
        </a:ln>
        <a:effectLst/>
      </c:spPr>
    </c:plotArea>
    <c:legend>
      <c:legendPos val="b"/>
      <c:layout>
        <c:manualLayout>
          <c:xMode val="edge"/>
          <c:yMode val="edge"/>
          <c:x val="0.330405"/>
          <c:y val="0.93761"/>
          <c:w val="0.374141"/>
          <c:h val="0.06239"/>
        </c:manualLayout>
      </c:layout>
      <c:overlay val="1"/>
      <c:spPr>
        <a:noFill/>
        <a:ln w="12700" cap="flat">
          <a:noFill/>
          <a:miter lim="400000"/>
        </a:ln>
        <a:effectLst/>
      </c:spPr>
      <c:txPr>
        <a:bodyPr rot="0"/>
        <a:lstStyle/>
        <a:p>
          <a:pPr>
            <a:defRPr b="0" i="0" strike="noStrike" sz="900" u="none">
              <a:solidFill>
                <a:srgbClr val="595959"/>
              </a:solidFill>
              <a:latin typeface="Calibri"/>
            </a:defRPr>
          </a:pPr>
        </a:p>
      </c:txPr>
    </c:legend>
    <c:plotVisOnly val="1"/>
    <c:dispBlanksAs val="gap"/>
  </c:chart>
  <c:spPr>
    <a:solidFill>
      <a:srgbClr val="FFFFFF"/>
    </a:solidFill>
    <a:ln w="12700" cap="flat">
      <a:solidFill>
        <a:srgbClr val="D9D9D9"/>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2.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_rels/drawing3.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Relationship Id="rId3" Type="http://schemas.openxmlformats.org/officeDocument/2006/relationships/chart" Target="../charts/chart9.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35</xdr:col>
      <xdr:colOff>174967</xdr:colOff>
      <xdr:row>146</xdr:row>
      <xdr:rowOff>22514</xdr:rowOff>
    </xdr:from>
    <xdr:to>
      <xdr:col>47</xdr:col>
      <xdr:colOff>17778</xdr:colOff>
      <xdr:row>171</xdr:row>
      <xdr:rowOff>122402</xdr:rowOff>
    </xdr:to>
    <xdr:graphicFrame>
      <xdr:nvGraphicFramePr>
        <xdr:cNvPr id="2" name="Graphique 1"/>
        <xdr:cNvGraphicFramePr/>
      </xdr:nvGraphicFramePr>
      <xdr:xfrm>
        <a:off x="26095667" y="28514964"/>
        <a:ext cx="7920012" cy="4402014"/>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35</xdr:col>
      <xdr:colOff>152106</xdr:colOff>
      <xdr:row>176</xdr:row>
      <xdr:rowOff>11048</xdr:rowOff>
    </xdr:from>
    <xdr:to>
      <xdr:col>45</xdr:col>
      <xdr:colOff>538478</xdr:colOff>
      <xdr:row>192</xdr:row>
      <xdr:rowOff>32265</xdr:rowOff>
    </xdr:to>
    <xdr:graphicFrame>
      <xdr:nvGraphicFramePr>
        <xdr:cNvPr id="3" name="Graphique 2"/>
        <xdr:cNvGraphicFramePr/>
      </xdr:nvGraphicFramePr>
      <xdr:xfrm>
        <a:off x="26072806" y="33666048"/>
        <a:ext cx="7117373" cy="2774578"/>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17</xdr:col>
      <xdr:colOff>1819667</xdr:colOff>
      <xdr:row>191</xdr:row>
      <xdr:rowOff>152438</xdr:rowOff>
    </xdr:from>
    <xdr:to>
      <xdr:col>23</xdr:col>
      <xdr:colOff>236299</xdr:colOff>
      <xdr:row>209</xdr:row>
      <xdr:rowOff>19897</xdr:rowOff>
    </xdr:to>
    <xdr:graphicFrame>
      <xdr:nvGraphicFramePr>
        <xdr:cNvPr id="4" name="Graphique 3"/>
        <xdr:cNvGraphicFramePr/>
      </xdr:nvGraphicFramePr>
      <xdr:xfrm>
        <a:off x="13262367" y="36388713"/>
        <a:ext cx="4817433" cy="2997375"/>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99</xdr:col>
      <xdr:colOff>269515</xdr:colOff>
      <xdr:row>143</xdr:row>
      <xdr:rowOff>12990</xdr:rowOff>
    </xdr:from>
    <xdr:to>
      <xdr:col>105</xdr:col>
      <xdr:colOff>364989</xdr:colOff>
      <xdr:row>166</xdr:row>
      <xdr:rowOff>171553</xdr:rowOff>
    </xdr:to>
    <xdr:graphicFrame>
      <xdr:nvGraphicFramePr>
        <xdr:cNvPr id="5" name="Graphique 4"/>
        <xdr:cNvGraphicFramePr/>
      </xdr:nvGraphicFramePr>
      <xdr:xfrm>
        <a:off x="69268615" y="27989185"/>
        <a:ext cx="5264375" cy="4116519"/>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16</xdr:col>
      <xdr:colOff>655075</xdr:colOff>
      <xdr:row>147</xdr:row>
      <xdr:rowOff>63989</xdr:rowOff>
    </xdr:from>
    <xdr:to>
      <xdr:col>28</xdr:col>
      <xdr:colOff>364699</xdr:colOff>
      <xdr:row>169</xdr:row>
      <xdr:rowOff>95455</xdr:rowOff>
    </xdr:to>
    <xdr:graphicFrame>
      <xdr:nvGraphicFramePr>
        <xdr:cNvPr id="7" name="Graphique 1"/>
        <xdr:cNvGraphicFramePr/>
      </xdr:nvGraphicFramePr>
      <xdr:xfrm>
        <a:off x="14421875" y="25360484"/>
        <a:ext cx="9615625" cy="384972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2</xdr:col>
      <xdr:colOff>578412</xdr:colOff>
      <xdr:row>152</xdr:row>
      <xdr:rowOff>106408</xdr:rowOff>
    </xdr:from>
    <xdr:to>
      <xdr:col>12</xdr:col>
      <xdr:colOff>842193</xdr:colOff>
      <xdr:row>173</xdr:row>
      <xdr:rowOff>117467</xdr:rowOff>
    </xdr:to>
    <xdr:graphicFrame>
      <xdr:nvGraphicFramePr>
        <xdr:cNvPr id="8" name="Graphique 2"/>
        <xdr:cNvGraphicFramePr/>
      </xdr:nvGraphicFramePr>
      <xdr:xfrm>
        <a:off x="2280211" y="26263328"/>
        <a:ext cx="8975983" cy="370041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659618</xdr:colOff>
      <xdr:row>153</xdr:row>
      <xdr:rowOff>117200</xdr:rowOff>
    </xdr:from>
    <xdr:to>
      <xdr:col>7</xdr:col>
      <xdr:colOff>307340</xdr:colOff>
      <xdr:row>167</xdr:row>
      <xdr:rowOff>2511</xdr:rowOff>
    </xdr:to>
    <xdr:graphicFrame>
      <xdr:nvGraphicFramePr>
        <xdr:cNvPr id="10" name="Graphique 1"/>
        <xdr:cNvGraphicFramePr/>
      </xdr:nvGraphicFramePr>
      <xdr:xfrm>
        <a:off x="1485118" y="26495735"/>
        <a:ext cx="4600723" cy="2294502"/>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476738</xdr:colOff>
      <xdr:row>163</xdr:row>
      <xdr:rowOff>19402</xdr:rowOff>
    </xdr:from>
    <xdr:to>
      <xdr:col>13</xdr:col>
      <xdr:colOff>124459</xdr:colOff>
      <xdr:row>176</xdr:row>
      <xdr:rowOff>169826</xdr:rowOff>
    </xdr:to>
    <xdr:graphicFrame>
      <xdr:nvGraphicFramePr>
        <xdr:cNvPr id="11" name="Graphique 2"/>
        <xdr:cNvGraphicFramePr/>
      </xdr:nvGraphicFramePr>
      <xdr:xfrm>
        <a:off x="6255238" y="28118787"/>
        <a:ext cx="4600722" cy="2398325"/>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13</xdr:col>
      <xdr:colOff>438638</xdr:colOff>
      <xdr:row>170</xdr:row>
      <xdr:rowOff>133058</xdr:rowOff>
    </xdr:from>
    <xdr:to>
      <xdr:col>19</xdr:col>
      <xdr:colOff>86360</xdr:colOff>
      <xdr:row>183</xdr:row>
      <xdr:rowOff>104113</xdr:rowOff>
    </xdr:to>
    <xdr:graphicFrame>
      <xdr:nvGraphicFramePr>
        <xdr:cNvPr id="12" name="Graphique 3"/>
        <xdr:cNvGraphicFramePr/>
      </xdr:nvGraphicFramePr>
      <xdr:xfrm>
        <a:off x="11170138" y="29437038"/>
        <a:ext cx="4600723" cy="2294521"/>
      </xdr:xfrm>
      <a:graphic xmlns:a="http://schemas.openxmlformats.org/drawingml/2006/main">
        <a:graphicData uri="http://schemas.openxmlformats.org/drawingml/2006/chart">
          <c:chart xmlns:c="http://schemas.openxmlformats.org/drawingml/2006/chart" r:id="rId3"/>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4.xml.rels><?xml version="1.0" encoding="UTF-8"?>
<Relationships xmlns="http://schemas.openxmlformats.org/package/2006/relationships"><Relationship Id="rId1" Type="http://schemas.openxmlformats.org/officeDocument/2006/relationships/hyperlink" Target="https://www.commcarehq.org/a/health-in-harmony/reports/form_data/c73fedc0-ea42-4d05-b1b7-2f3b7da6e974/" TargetMode="External"/><Relationship Id="rId2" Type="http://schemas.openxmlformats.org/officeDocument/2006/relationships/hyperlink" Target="https://www.commcarehq.org/a/health-in-harmony/reports/form_data/b67409bb-7d58-4810-a05e-e93cfea0a4dc/" TargetMode="External"/><Relationship Id="rId3" Type="http://schemas.openxmlformats.org/officeDocument/2006/relationships/hyperlink" Target="https://www.commcarehq.org/a/health-in-harmony/reports/form_data/962f4929-b858-42e3-b6fb-18e2a780069a/" TargetMode="External"/><Relationship Id="rId4" Type="http://schemas.openxmlformats.org/officeDocument/2006/relationships/hyperlink" Target="https://www.commcarehq.org/a/health-in-harmony/reports/form_data/2b5cce25-3ecb-4cfa-be43-42038c3c6918/" TargetMode="External"/><Relationship Id="rId5" Type="http://schemas.openxmlformats.org/officeDocument/2006/relationships/hyperlink" Target="https://www.commcarehq.org/a/health-in-harmony/reports/form_data/32d5804a-24f5-4f54-b492-2e9fcf61ab30/" TargetMode="External"/><Relationship Id="rId6" Type="http://schemas.openxmlformats.org/officeDocument/2006/relationships/hyperlink" Target="https://www.commcarehq.org/a/health-in-harmony/reports/form_data/01c78b1e-51ec-4445-887e-c4c8c59f9447/" TargetMode="External"/><Relationship Id="rId7" Type="http://schemas.openxmlformats.org/officeDocument/2006/relationships/hyperlink" Target="https://www.commcarehq.org/a/health-in-harmony/reports/form_data/c3e95860-a7be-411a-936f-2f49df472053/" TargetMode="External"/><Relationship Id="rId8" Type="http://schemas.openxmlformats.org/officeDocument/2006/relationships/hyperlink" Target="https://www.commcarehq.org/a/health-in-harmony/reports/form_data/56ff9516-6f81-4846-af04-f30dfc407f3a/" TargetMode="External"/><Relationship Id="rId9" Type="http://schemas.openxmlformats.org/officeDocument/2006/relationships/hyperlink" Target="https://www.commcarehq.org/a/health-in-harmony/reports/form_data/37dd0a4f-0dcf-4112-a4fb-ba2abe79cad8/" TargetMode="External"/><Relationship Id="rId10" Type="http://schemas.openxmlformats.org/officeDocument/2006/relationships/hyperlink" Target="https://www.commcarehq.org/a/health-in-harmony/reports/form_data/97e2eeb5-adc3-4c42-9a83-ce01f8ee630a/" TargetMode="External"/><Relationship Id="rId11" Type="http://schemas.openxmlformats.org/officeDocument/2006/relationships/hyperlink" Target="https://www.commcarehq.org/a/health-in-harmony/reports/form_data/9723f71c-d855-41e5-ad39-d811ca9ac348/" TargetMode="External"/><Relationship Id="rId12" Type="http://schemas.openxmlformats.org/officeDocument/2006/relationships/hyperlink" Target="https://www.commcarehq.org/a/health-in-harmony/reports/form_data/cfdaf3a4-f0de-41b3-b1e6-799958e68909/" TargetMode="External"/><Relationship Id="rId13" Type="http://schemas.openxmlformats.org/officeDocument/2006/relationships/hyperlink" Target="https://www.commcarehq.org/a/health-in-harmony/reports/form_data/0d886dbf-5ea6-47f3-b9aa-a3fd7f2ef8b9/" TargetMode="External"/><Relationship Id="rId14" Type="http://schemas.openxmlformats.org/officeDocument/2006/relationships/hyperlink" Target="https://www.commcarehq.org/a/health-in-harmony/reports/form_data/0cdba22b-71c7-46e7-b7f3-87ee2e1928ec/" TargetMode="External"/><Relationship Id="rId15" Type="http://schemas.openxmlformats.org/officeDocument/2006/relationships/hyperlink" Target="https://www.commcarehq.org/a/health-in-harmony/reports/form_data/4ef8a2c5-1820-4083-a575-61c743a1bbfa/" TargetMode="External"/><Relationship Id="rId16" Type="http://schemas.openxmlformats.org/officeDocument/2006/relationships/hyperlink" Target="https://www.commcarehq.org/a/health-in-harmony/reports/form_data/8a756b04-1fc0-472c-8c2c-14c11c2c21ec/" TargetMode="External"/><Relationship Id="rId17" Type="http://schemas.openxmlformats.org/officeDocument/2006/relationships/hyperlink" Target="https://www.commcarehq.org/a/health-in-harmony/reports/form_data/5929b87b-582f-4d61-ab9e-a2ad7b5a592f/" TargetMode="External"/><Relationship Id="rId18" Type="http://schemas.openxmlformats.org/officeDocument/2006/relationships/hyperlink" Target="https://www.commcarehq.org/a/health-in-harmony/reports/form_data/38f638ad-a321-484f-a25c-1296e1349182/" TargetMode="External"/><Relationship Id="rId19" Type="http://schemas.openxmlformats.org/officeDocument/2006/relationships/hyperlink" Target="https://www.commcarehq.org/a/health-in-harmony/reports/form_data/4b2b2ffb-8883-4b97-b50c-ae8f36af3318/" TargetMode="External"/><Relationship Id="rId20" Type="http://schemas.openxmlformats.org/officeDocument/2006/relationships/hyperlink" Target="https://www.commcarehq.org/a/health-in-harmony/reports/form_data/bbdce727-b069-4c25-939a-54cdf6ba25f2/" TargetMode="External"/><Relationship Id="rId21" Type="http://schemas.openxmlformats.org/officeDocument/2006/relationships/hyperlink" Target="https://www.commcarehq.org/a/health-in-harmony/reports/form_data/671fff88-217a-49b2-bb1a-8134bd8fcd12/" TargetMode="External"/><Relationship Id="rId22" Type="http://schemas.openxmlformats.org/officeDocument/2006/relationships/hyperlink" Target="https://www.commcarehq.org/a/health-in-harmony/reports/form_data/86b981fa-a528-4797-bbc6-2bd889b28979/" TargetMode="External"/><Relationship Id="rId23" Type="http://schemas.openxmlformats.org/officeDocument/2006/relationships/hyperlink" Target="https://www.commcarehq.org/a/health-in-harmony/reports/form_data/63d57017-aeae-4c78-9d4d-a3c4ed091610/" TargetMode="External"/><Relationship Id="rId24" Type="http://schemas.openxmlformats.org/officeDocument/2006/relationships/hyperlink" Target="https://www.commcarehq.org/a/health-in-harmony/reports/form_data/99780878-d50f-4cd5-a0ea-779564200596/" TargetMode="External"/><Relationship Id="rId25" Type="http://schemas.openxmlformats.org/officeDocument/2006/relationships/hyperlink" Target="https://www.commcarehq.org/a/health-in-harmony/reports/form_data/4b2bd463-abb5-489f-ba79-38786f8e86a5/" TargetMode="External"/><Relationship Id="rId26" Type="http://schemas.openxmlformats.org/officeDocument/2006/relationships/hyperlink" Target="https://www.commcarehq.org/a/health-in-harmony/reports/form_data/d16a74f7-a72f-49e4-adea-3f501860caad/" TargetMode="External"/><Relationship Id="rId27" Type="http://schemas.openxmlformats.org/officeDocument/2006/relationships/hyperlink" Target="https://www.commcarehq.org/a/health-in-harmony/reports/form_data/24ea160a-77ed-47cc-84b9-f1a4e905fa62/" TargetMode="External"/><Relationship Id="rId28" Type="http://schemas.openxmlformats.org/officeDocument/2006/relationships/hyperlink" Target="https://www.commcarehq.org/a/health-in-harmony/reports/form_data/2fd97aab-00ea-4cc9-8be2-a8ae89ebd6db/" TargetMode="External"/><Relationship Id="rId29" Type="http://schemas.openxmlformats.org/officeDocument/2006/relationships/hyperlink" Target="https://www.commcarehq.org/a/health-in-harmony/reports/form_data/d08a11a7-6ba4-4688-ad6f-d7c603c7be20/" TargetMode="External"/><Relationship Id="rId30" Type="http://schemas.openxmlformats.org/officeDocument/2006/relationships/hyperlink" Target="https://www.commcarehq.org/a/health-in-harmony/reports/form_data/52894bec-8cda-49d4-b605-ccddf3fb8887/" TargetMode="External"/><Relationship Id="rId31" Type="http://schemas.openxmlformats.org/officeDocument/2006/relationships/hyperlink" Target="https://www.commcarehq.org/a/health-in-harmony/reports/form_data/15b0b7e0-0750-4d97-af8d-1dab9e1b66ae/" TargetMode="External"/><Relationship Id="rId32" Type="http://schemas.openxmlformats.org/officeDocument/2006/relationships/hyperlink" Target="https://www.commcarehq.org/a/health-in-harmony/reports/form_data/1dc3d5ed-343e-46f7-9975-041b4151e80d/" TargetMode="External"/><Relationship Id="rId33" Type="http://schemas.openxmlformats.org/officeDocument/2006/relationships/hyperlink" Target="https://www.commcarehq.org/a/health-in-harmony/reports/form_data/9eef7736-b20a-45cf-b326-3cd2469ec951/" TargetMode="External"/><Relationship Id="rId34" Type="http://schemas.openxmlformats.org/officeDocument/2006/relationships/hyperlink" Target="https://www.commcarehq.org/a/health-in-harmony/reports/form_data/ba8a21ce-78b4-4b68-84a4-2061fac1bd40/" TargetMode="External"/><Relationship Id="rId35" Type="http://schemas.openxmlformats.org/officeDocument/2006/relationships/hyperlink" Target="https://www.commcarehq.org/a/health-in-harmony/reports/form_data/0c62404d-29e8-44ac-8ac9-36d4cf2f0546/" TargetMode="External"/><Relationship Id="rId36" Type="http://schemas.openxmlformats.org/officeDocument/2006/relationships/hyperlink" Target="https://www.commcarehq.org/a/health-in-harmony/reports/form_data/53a78ea5-1ce4-443e-8259-194ebd008ffd/" TargetMode="External"/><Relationship Id="rId37" Type="http://schemas.openxmlformats.org/officeDocument/2006/relationships/hyperlink" Target="https://www.commcarehq.org/a/health-in-harmony/reports/form_data/7096c382-4870-4b13-9217-6129d13af6ec/" TargetMode="External"/><Relationship Id="rId38" Type="http://schemas.openxmlformats.org/officeDocument/2006/relationships/hyperlink" Target="https://www.commcarehq.org/a/health-in-harmony/reports/form_data/f461d18b-154f-4411-b7e4-dbe4b807afef/" TargetMode="External"/><Relationship Id="rId39" Type="http://schemas.openxmlformats.org/officeDocument/2006/relationships/hyperlink" Target="https://www.commcarehq.org/a/health-in-harmony/reports/form_data/c5bea093-7cd8-48dc-a651-e250a9e135c6/" TargetMode="External"/><Relationship Id="rId40" Type="http://schemas.openxmlformats.org/officeDocument/2006/relationships/hyperlink" Target="https://www.commcarehq.org/a/health-in-harmony/reports/form_data/17b56b66-4b03-4f1a-943c-57ec3189e753/" TargetMode="External"/><Relationship Id="rId41" Type="http://schemas.openxmlformats.org/officeDocument/2006/relationships/hyperlink" Target="https://www.commcarehq.org/a/health-in-harmony/reports/form_data/2dc114b8-17cb-471b-a6fd-2f4ab10bf44e/" TargetMode="External"/><Relationship Id="rId42" Type="http://schemas.openxmlformats.org/officeDocument/2006/relationships/hyperlink" Target="https://www.commcarehq.org/a/health-in-harmony/reports/form_data/17b20c8a-5489-4a90-af2c-3b54d4ac207a/" TargetMode="External"/><Relationship Id="rId43" Type="http://schemas.openxmlformats.org/officeDocument/2006/relationships/hyperlink" Target="https://www.commcarehq.org/a/health-in-harmony/reports/form_data/08777b87-8820-4f05-a5c3-5c3f640c92fb/" TargetMode="External"/><Relationship Id="rId44" Type="http://schemas.openxmlformats.org/officeDocument/2006/relationships/hyperlink" Target="https://www.commcarehq.org/a/health-in-harmony/reports/form_data/7cdd0089-a28d-47b3-9dc2-30c9d6d210ce/" TargetMode="External"/><Relationship Id="rId45" Type="http://schemas.openxmlformats.org/officeDocument/2006/relationships/hyperlink" Target="https://www.commcarehq.org/a/health-in-harmony/reports/form_data/9004e675-9026-4a39-86eb-da8f76b8dc81/" TargetMode="External"/><Relationship Id="rId46" Type="http://schemas.openxmlformats.org/officeDocument/2006/relationships/hyperlink" Target="https://www.commcarehq.org/a/health-in-harmony/reports/form_data/912edef3-99c1-4c6d-a140-260608bea7e9/" TargetMode="External"/><Relationship Id="rId47" Type="http://schemas.openxmlformats.org/officeDocument/2006/relationships/hyperlink" Target="https://www.commcarehq.org/a/health-in-harmony/reports/form_data/073c3993-387b-4e33-bae5-e41f5137edba/" TargetMode="External"/><Relationship Id="rId48" Type="http://schemas.openxmlformats.org/officeDocument/2006/relationships/hyperlink" Target="https://www.commcarehq.org/a/health-in-harmony/reports/form_data/dd073f1a-ee14-4897-8fda-d5132cc15a41/" TargetMode="External"/><Relationship Id="rId49" Type="http://schemas.openxmlformats.org/officeDocument/2006/relationships/hyperlink" Target="https://www.commcarehq.org/a/health-in-harmony/reports/form_data/911778bb-284e-4f43-a782-001ca9fca195/" TargetMode="External"/><Relationship Id="rId50" Type="http://schemas.openxmlformats.org/officeDocument/2006/relationships/hyperlink" Target="https://www.commcarehq.org/a/health-in-harmony/reports/form_data/4ced0c71-1bea-44ee-ae3f-4baaae544c2b/" TargetMode="External"/><Relationship Id="rId51" Type="http://schemas.openxmlformats.org/officeDocument/2006/relationships/hyperlink" Target="https://www.commcarehq.org/a/health-in-harmony/reports/form_data/73a1aed5-c5f2-4f9f-9eef-7a2bdfc7663d/" TargetMode="External"/><Relationship Id="rId52" Type="http://schemas.openxmlformats.org/officeDocument/2006/relationships/hyperlink" Target="https://www.commcarehq.org/a/health-in-harmony/reports/form_data/6b86508a-9ca3-4896-96f0-2805ef722b0b/" TargetMode="External"/><Relationship Id="rId53" Type="http://schemas.openxmlformats.org/officeDocument/2006/relationships/hyperlink" Target="https://www.commcarehq.org/a/health-in-harmony/reports/form_data/e1d34e53-98b5-4d03-b754-1a6acef8d5ab/" TargetMode="External"/><Relationship Id="rId54" Type="http://schemas.openxmlformats.org/officeDocument/2006/relationships/hyperlink" Target="https://www.commcarehq.org/a/health-in-harmony/reports/form_data/76e8a835-fdcb-4fce-b962-8c8f0045c9a4/" TargetMode="External"/><Relationship Id="rId55" Type="http://schemas.openxmlformats.org/officeDocument/2006/relationships/hyperlink" Target="https://www.commcarehq.org/a/health-in-harmony/reports/form_data/07c6f21d-deef-413c-8f5e-7f5bc386e1d9/" TargetMode="External"/><Relationship Id="rId56" Type="http://schemas.openxmlformats.org/officeDocument/2006/relationships/hyperlink" Target="https://www.commcarehq.org/a/health-in-harmony/reports/form_data/1a31783c-9075-4778-a53f-8aae72cad62e/" TargetMode="External"/><Relationship Id="rId57" Type="http://schemas.openxmlformats.org/officeDocument/2006/relationships/hyperlink" Target="https://www.commcarehq.org/a/health-in-harmony/reports/form_data/53b41bf8-2ac3-4837-ad88-a8d967bae287/" TargetMode="External"/><Relationship Id="rId58" Type="http://schemas.openxmlformats.org/officeDocument/2006/relationships/hyperlink" Target="https://www.commcarehq.org/a/health-in-harmony/reports/form_data/e2f69985-b521-4c5f-a900-4e1123596628/" TargetMode="External"/><Relationship Id="rId59" Type="http://schemas.openxmlformats.org/officeDocument/2006/relationships/hyperlink" Target="https://www.commcarehq.org/a/health-in-harmony/reports/form_data/571dbfad-67ea-4bfe-a503-8f6961a5171d/" TargetMode="External"/><Relationship Id="rId60" Type="http://schemas.openxmlformats.org/officeDocument/2006/relationships/hyperlink" Target="https://www.commcarehq.org/a/health-in-harmony/reports/form_data/1d81164e-0336-49f0-b240-6beb121e0b65/" TargetMode="External"/><Relationship Id="rId61" Type="http://schemas.openxmlformats.org/officeDocument/2006/relationships/hyperlink" Target="https://www.commcarehq.org/a/health-in-harmony/reports/form_data/22da02fd-0c5f-46d3-9bb1-91d5311c050f/" TargetMode="External"/><Relationship Id="rId62" Type="http://schemas.openxmlformats.org/officeDocument/2006/relationships/hyperlink" Target="https://www.commcarehq.org/a/health-in-harmony/reports/form_data/c19e68c3-cb34-4acc-ad13-d40f058c7dee/" TargetMode="External"/><Relationship Id="rId63" Type="http://schemas.openxmlformats.org/officeDocument/2006/relationships/hyperlink" Target="https://www.commcarehq.org/a/health-in-harmony/reports/form_data/43a9cd6c-7e31-44c3-91ac-254c65ec8b0f/" TargetMode="External"/><Relationship Id="rId64" Type="http://schemas.openxmlformats.org/officeDocument/2006/relationships/hyperlink" Target="https://www.commcarehq.org/a/health-in-harmony/reports/form_data/41ff2c81-0d69-4c81-a35d-de4e36b27ff8/" TargetMode="External"/><Relationship Id="rId65" Type="http://schemas.openxmlformats.org/officeDocument/2006/relationships/hyperlink" Target="https://www.commcarehq.org/a/health-in-harmony/reports/form_data/e5fd22eb-839e-4e67-8b89-27c25063af3e/" TargetMode="External"/><Relationship Id="rId66" Type="http://schemas.openxmlformats.org/officeDocument/2006/relationships/hyperlink" Target="https://www.commcarehq.org/a/health-in-harmony/reports/form_data/7f8c46d7-0ceb-4f4e-8d94-467d604f4661/" TargetMode="External"/><Relationship Id="rId67" Type="http://schemas.openxmlformats.org/officeDocument/2006/relationships/hyperlink" Target="https://www.commcarehq.org/a/health-in-harmony/reports/form_data/ffb134ab-7f94-426e-b507-e3963282b30d/" TargetMode="External"/><Relationship Id="rId68" Type="http://schemas.openxmlformats.org/officeDocument/2006/relationships/hyperlink" Target="https://www.commcarehq.org/a/health-in-harmony/reports/form_data/e19083c5-e9be-4ffa-95da-fb032fda9ec8/" TargetMode="External"/><Relationship Id="rId69" Type="http://schemas.openxmlformats.org/officeDocument/2006/relationships/hyperlink" Target="https://www.commcarehq.org/a/health-in-harmony/reports/form_data/08b8f6aa-701a-4d0e-a106-ea7838d8a032/" TargetMode="External"/><Relationship Id="rId70" Type="http://schemas.openxmlformats.org/officeDocument/2006/relationships/hyperlink" Target="https://www.commcarehq.org/a/health-in-harmony/reports/form_data/1b209810-43e8-4e3a-8f40-5189b5597a32/" TargetMode="External"/><Relationship Id="rId71" Type="http://schemas.openxmlformats.org/officeDocument/2006/relationships/hyperlink" Target="https://www.commcarehq.org/a/health-in-harmony/reports/form_data/bf328ae1-c185-4054-a493-167e7272324b/" TargetMode="External"/><Relationship Id="rId72" Type="http://schemas.openxmlformats.org/officeDocument/2006/relationships/hyperlink" Target="https://www.commcarehq.org/a/health-in-harmony/reports/form_data/80c62385-955c-4f32-bef1-04c01caeb5ff/" TargetMode="External"/><Relationship Id="rId73" Type="http://schemas.openxmlformats.org/officeDocument/2006/relationships/hyperlink" Target="https://www.commcarehq.org/a/health-in-harmony/reports/form_data/3b9a5885-70fe-4f4f-abf7-b2de17e53b0d/" TargetMode="External"/><Relationship Id="rId74" Type="http://schemas.openxmlformats.org/officeDocument/2006/relationships/hyperlink" Target="https://www.commcarehq.org/a/health-in-harmony/reports/form_data/65eb10d3-dd20-4ff7-ab5c-ecaac0b34c65/" TargetMode="External"/><Relationship Id="rId75" Type="http://schemas.openxmlformats.org/officeDocument/2006/relationships/hyperlink" Target="https://www.commcarehq.org/a/health-in-harmony/reports/form_data/0d361594-9fed-430a-8531-ac9ee4574fb3/" TargetMode="External"/><Relationship Id="rId76" Type="http://schemas.openxmlformats.org/officeDocument/2006/relationships/hyperlink" Target="https://www.commcarehq.org/a/health-in-harmony/reports/form_data/ce4e1e7d-3563-42c5-a281-b89c9f269d86/" TargetMode="External"/><Relationship Id="rId77" Type="http://schemas.openxmlformats.org/officeDocument/2006/relationships/hyperlink" Target="https://www.commcarehq.org/a/health-in-harmony/reports/form_data/7499fce6-5e59-469a-9c6e-24db5e57da1e/" TargetMode="External"/><Relationship Id="rId78" Type="http://schemas.openxmlformats.org/officeDocument/2006/relationships/hyperlink" Target="https://www.commcarehq.org/a/health-in-harmony/reports/form_data/e62ebe40-57bd-4d89-ad7c-64c07bf91dae/" TargetMode="External"/><Relationship Id="rId79" Type="http://schemas.openxmlformats.org/officeDocument/2006/relationships/hyperlink" Target="https://www.commcarehq.org/a/health-in-harmony/reports/form_data/2dfd501e-0fd6-4d96-9bff-a4edbcc9043d/" TargetMode="External"/><Relationship Id="rId80" Type="http://schemas.openxmlformats.org/officeDocument/2006/relationships/hyperlink" Target="https://www.commcarehq.org/a/health-in-harmony/reports/form_data/1c3e7b4c-efa5-408e-8fe4-a81483fff8bb/" TargetMode="External"/><Relationship Id="rId81" Type="http://schemas.openxmlformats.org/officeDocument/2006/relationships/hyperlink" Target="https://www.commcarehq.org/a/health-in-harmony/reports/form_data/702c3097-6ea0-434d-b866-328c2925a587/" TargetMode="External"/><Relationship Id="rId82" Type="http://schemas.openxmlformats.org/officeDocument/2006/relationships/hyperlink" Target="https://www.commcarehq.org/a/health-in-harmony/reports/form_data/16f91bb2-f832-41c4-bf0d-2104e38af857/" TargetMode="External"/><Relationship Id="rId83" Type="http://schemas.openxmlformats.org/officeDocument/2006/relationships/hyperlink" Target="https://www.commcarehq.org/a/health-in-harmony/reports/form_data/d7a4fa70-191e-4c19-8d6d-bec6eb8fcab3/" TargetMode="External"/><Relationship Id="rId84" Type="http://schemas.openxmlformats.org/officeDocument/2006/relationships/hyperlink" Target="https://www.commcarehq.org/a/health-in-harmony/reports/form_data/a535f174-7112-4a80-af29-f30c87d9bc64/" TargetMode="External"/><Relationship Id="rId85" Type="http://schemas.openxmlformats.org/officeDocument/2006/relationships/hyperlink" Target="https://www.commcarehq.org/a/health-in-harmony/reports/form_data/f330db17-1f43-471e-b707-d84d64b2405e/" TargetMode="External"/><Relationship Id="rId86" Type="http://schemas.openxmlformats.org/officeDocument/2006/relationships/hyperlink" Target="https://www.commcarehq.org/a/health-in-harmony/reports/form_data/540efcf7-0cba-4d16-b831-8be8080285b4/" TargetMode="External"/><Relationship Id="rId87" Type="http://schemas.openxmlformats.org/officeDocument/2006/relationships/hyperlink" Target="https://www.commcarehq.org/a/health-in-harmony/reports/form_data/c8b721a4-6549-497f-afc1-b7dcc67f5b57/" TargetMode="External"/><Relationship Id="rId88" Type="http://schemas.openxmlformats.org/officeDocument/2006/relationships/hyperlink" Target="https://www.commcarehq.org/a/health-in-harmony/reports/form_data/c26b1fdd-8d85-4d71-8493-6ddc01071d09/" TargetMode="External"/><Relationship Id="rId89" Type="http://schemas.openxmlformats.org/officeDocument/2006/relationships/hyperlink" Target="https://www.commcarehq.org/a/health-in-harmony/reports/form_data/27ea66f4-5d6e-412e-929f-22956e93e47e/" TargetMode="External"/><Relationship Id="rId90" Type="http://schemas.openxmlformats.org/officeDocument/2006/relationships/hyperlink" Target="https://www.commcarehq.org/a/health-in-harmony/reports/form_data/cee4ae6e-4025-4d8c-ba7e-63896e4c440d/" TargetMode="External"/><Relationship Id="rId91" Type="http://schemas.openxmlformats.org/officeDocument/2006/relationships/hyperlink" Target="https://www.commcarehq.org/a/health-in-harmony/reports/form_data/ec34f1cf-1f9e-42f2-b7fe-e8ebf16a8b66/" TargetMode="External"/><Relationship Id="rId92" Type="http://schemas.openxmlformats.org/officeDocument/2006/relationships/hyperlink" Target="https://www.commcarehq.org/a/health-in-harmony/reports/form_data/d71561a7-50ed-4207-a35f-499667b3e80c/" TargetMode="External"/><Relationship Id="rId93" Type="http://schemas.openxmlformats.org/officeDocument/2006/relationships/hyperlink" Target="https://www.commcarehq.org/a/health-in-harmony/reports/form_data/90832359-14c7-4871-92b0-2ebdee10404e/" TargetMode="External"/><Relationship Id="rId94" Type="http://schemas.openxmlformats.org/officeDocument/2006/relationships/hyperlink" Target="https://www.commcarehq.org/a/health-in-harmony/reports/form_data/ca78faba-b012-479a-aaa0-1ea2f3d1daec/" TargetMode="External"/><Relationship Id="rId95" Type="http://schemas.openxmlformats.org/officeDocument/2006/relationships/hyperlink" Target="https://www.commcarehq.org/a/health-in-harmony/reports/form_data/af932a71-e18a-4182-b1b2-dba831e5b0a6/" TargetMode="External"/><Relationship Id="rId96" Type="http://schemas.openxmlformats.org/officeDocument/2006/relationships/hyperlink" Target="https://www.commcarehq.org/a/health-in-harmony/reports/form_data/aadab969-37ca-4d94-81cf-b74f938e9666/" TargetMode="External"/><Relationship Id="rId97" Type="http://schemas.openxmlformats.org/officeDocument/2006/relationships/hyperlink" Target="https://www.commcarehq.org/a/health-in-harmony/reports/form_data/a92f0b78-09a2-4a59-acbf-cacdcbfafc3c/" TargetMode="External"/><Relationship Id="rId98" Type="http://schemas.openxmlformats.org/officeDocument/2006/relationships/hyperlink" Target="https://www.commcarehq.org/a/health-in-harmony/reports/form_data/e265182e-193d-4120-b528-1912417ef085/" TargetMode="External"/><Relationship Id="rId99" Type="http://schemas.openxmlformats.org/officeDocument/2006/relationships/hyperlink" Target="https://www.commcarehq.org/a/health-in-harmony/reports/form_data/eff12d31-ac1b-4c2e-9927-392e1b97a8d3/" TargetMode="External"/><Relationship Id="rId100" Type="http://schemas.openxmlformats.org/officeDocument/2006/relationships/hyperlink" Target="https://www.commcarehq.org/a/health-in-harmony/reports/form_data/accf4f88-e879-44a4-a541-b2e8c56abaed/" TargetMode="External"/><Relationship Id="rId101" Type="http://schemas.openxmlformats.org/officeDocument/2006/relationships/hyperlink" Target="https://www.commcarehq.org/a/health-in-harmony/reports/form_data/18d37d14-c9c7-4289-8af1-20a40cc8fda7/" TargetMode="External"/><Relationship Id="rId102" Type="http://schemas.openxmlformats.org/officeDocument/2006/relationships/hyperlink" Target="https://www.commcarehq.org/a/health-in-harmony/reports/form_data/4563cfdf-462b-4ebc-9cc2-2226a63c9a99/" TargetMode="External"/><Relationship Id="rId103" Type="http://schemas.openxmlformats.org/officeDocument/2006/relationships/hyperlink" Target="https://www.commcarehq.org/a/health-in-harmony/reports/form_data/6f60ccb6-f430-4471-8d99-393707fe8f68/" TargetMode="External"/><Relationship Id="rId104" Type="http://schemas.openxmlformats.org/officeDocument/2006/relationships/hyperlink" Target="https://www.commcarehq.org/a/health-in-harmony/reports/form_data/7c205920-298a-433f-93ec-fa24cd2068f3/" TargetMode="External"/><Relationship Id="rId105" Type="http://schemas.openxmlformats.org/officeDocument/2006/relationships/hyperlink" Target="https://www.commcarehq.org/a/health-in-harmony/reports/form_data/26977f89-c037-4cb8-9ed1-7b52c7b59c9e/" TargetMode="External"/><Relationship Id="rId106" Type="http://schemas.openxmlformats.org/officeDocument/2006/relationships/hyperlink" Target="https://www.commcarehq.org/a/health-in-harmony/reports/form_data/d1ab9883-a267-43a9-8cf4-344508cfc8f1/" TargetMode="External"/><Relationship Id="rId107" Type="http://schemas.openxmlformats.org/officeDocument/2006/relationships/hyperlink" Target="https://www.commcarehq.org/a/health-in-harmony/reports/form_data/04b87341-d760-4d79-923d-ebed943e456d/" TargetMode="External"/><Relationship Id="rId108" Type="http://schemas.openxmlformats.org/officeDocument/2006/relationships/hyperlink" Target="https://www.commcarehq.org/a/health-in-harmony/reports/form_data/cc1eb1aa-bb64-4586-a354-5d3c8f4accbb/" TargetMode="External"/><Relationship Id="rId109" Type="http://schemas.openxmlformats.org/officeDocument/2006/relationships/hyperlink" Target="https://www.commcarehq.org/a/health-in-harmony/reports/form_data/a175e006-0c48-4f86-acde-4348dbd32168/" TargetMode="External"/><Relationship Id="rId110" Type="http://schemas.openxmlformats.org/officeDocument/2006/relationships/hyperlink" Target="https://www.commcarehq.org/a/health-in-harmony/reports/form_data/4e0a26f6-7040-4be9-9896-e5c17fd6334c/" TargetMode="External"/><Relationship Id="rId111" Type="http://schemas.openxmlformats.org/officeDocument/2006/relationships/hyperlink" Target="https://www.commcarehq.org/a/health-in-harmony/reports/form_data/78911804-afb3-4c52-87bd-38d9c0c86135/" TargetMode="External"/><Relationship Id="rId112" Type="http://schemas.openxmlformats.org/officeDocument/2006/relationships/hyperlink" Target="https://www.commcarehq.org/a/health-in-harmony/reports/form_data/e740eb7e-7320-4ff2-a6da-062fafb313de/" TargetMode="External"/><Relationship Id="rId113" Type="http://schemas.openxmlformats.org/officeDocument/2006/relationships/hyperlink" Target="https://www.commcarehq.org/a/health-in-harmony/reports/form_data/8a27cae1-a1d5-45f8-b16e-a56453d5da70/" TargetMode="External"/><Relationship Id="rId114" Type="http://schemas.openxmlformats.org/officeDocument/2006/relationships/hyperlink" Target="https://www.commcarehq.org/a/health-in-harmony/reports/form_data/1acc0c6b-a20e-436a-8c1d-e76047990708/" TargetMode="External"/><Relationship Id="rId115" Type="http://schemas.openxmlformats.org/officeDocument/2006/relationships/hyperlink" Target="https://www.commcarehq.org/a/health-in-harmony/reports/form_data/c808d617-bb7d-43f9-ad38-32ccfdb90077/" TargetMode="External"/><Relationship Id="rId116" Type="http://schemas.openxmlformats.org/officeDocument/2006/relationships/hyperlink" Target="https://www.commcarehq.org/a/health-in-harmony/reports/form_data/3df9d69b-7717-4d60-97a5-52736f2692c8/" TargetMode="External"/><Relationship Id="rId117" Type="http://schemas.openxmlformats.org/officeDocument/2006/relationships/hyperlink" Target="https://www.commcarehq.org/a/health-in-harmony/reports/form_data/7b0f798f-e57a-47ad-9e0d-6d1b9f106f30/" TargetMode="External"/><Relationship Id="rId118" Type="http://schemas.openxmlformats.org/officeDocument/2006/relationships/hyperlink" Target="https://www.commcarehq.org/a/health-in-harmony/reports/form_data/e381ba2e-168e-4083-9e95-a1580b2bdb81/" TargetMode="External"/><Relationship Id="rId119" Type="http://schemas.openxmlformats.org/officeDocument/2006/relationships/hyperlink" Target="https://www.commcarehq.org/a/health-in-harmony/reports/form_data/9cf1f70f-1cde-4198-8707-ffb27feee436/" TargetMode="External"/><Relationship Id="rId120" Type="http://schemas.openxmlformats.org/officeDocument/2006/relationships/hyperlink" Target="https://www.commcarehq.org/a/health-in-harmony/reports/form_data/ff5b80c8-6bda-4a11-a05a-0bb7275e6b6e/" TargetMode="External"/><Relationship Id="rId121" Type="http://schemas.openxmlformats.org/officeDocument/2006/relationships/hyperlink" Target="https://www.commcarehq.org/a/health-in-harmony/reports/form_data/f0e97dd7-1c59-44d9-9727-b815b9c71f2f/" TargetMode="External"/><Relationship Id="rId122" Type="http://schemas.openxmlformats.org/officeDocument/2006/relationships/hyperlink" Target="https://www.commcarehq.org/a/health-in-harmony/reports/form_data/3e4b0065-ff9d-43bd-ae0b-3f9e68138f41/" TargetMode="External"/><Relationship Id="rId123" Type="http://schemas.openxmlformats.org/officeDocument/2006/relationships/hyperlink" Target="https://www.commcarehq.org/a/health-in-harmony/reports/form_data/2f71a716-e843-42d7-a3af-ff3233cb245c/" TargetMode="External"/><Relationship Id="rId124" Type="http://schemas.openxmlformats.org/officeDocument/2006/relationships/hyperlink" Target="https://www.commcarehq.org/a/health-in-harmony/reports/form_data/36e5a713-9671-423a-a28b-c15b4485a698/" TargetMode="External"/><Relationship Id="rId125" Type="http://schemas.openxmlformats.org/officeDocument/2006/relationships/hyperlink" Target="https://www.commcarehq.org/a/health-in-harmony/reports/form_data/16353dec-2dac-4324-874e-2502e49d87a1/" TargetMode="External"/><Relationship Id="rId126" Type="http://schemas.openxmlformats.org/officeDocument/2006/relationships/hyperlink" Target="https://www.commcarehq.org/a/health-in-harmony/reports/form_data/b85e4d1c-dbc7-4efa-8209-1795d9e48873/" TargetMode="External"/><Relationship Id="rId127" Type="http://schemas.openxmlformats.org/officeDocument/2006/relationships/hyperlink" Target="https://www.commcarehq.org/a/health-in-harmony/reports/form_data/a2b2a280-12e4-4363-825f-03b5e3bab9e5/" TargetMode="External"/><Relationship Id="rId128"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_rels/sheet7.xml.rels><?xml version="1.0" encoding="UTF-8"?>
<Relationships xmlns="http://schemas.openxmlformats.org/package/2006/relationships"><Relationship Id="rId1" Type="http://schemas.openxmlformats.org/officeDocument/2006/relationships/drawing" Target="../drawings/drawing3.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1432</v>
      </c>
      <c r="C11" s="3"/>
      <c r="D11" s="3"/>
    </row>
    <row r="12">
      <c r="B12" s="4"/>
      <c r="C12" t="s" s="4">
        <v>5</v>
      </c>
      <c r="D12" t="s" s="5">
        <v>1432</v>
      </c>
    </row>
    <row r="13">
      <c r="B13" t="s" s="3">
        <v>2219</v>
      </c>
      <c r="C13" s="3"/>
      <c r="D13" s="3"/>
    </row>
    <row r="14">
      <c r="B14" s="4"/>
      <c r="C14" t="s" s="4">
        <v>5</v>
      </c>
      <c r="D14" t="s" s="5">
        <v>2219</v>
      </c>
    </row>
    <row r="15">
      <c r="B15" t="s" s="3">
        <v>2566</v>
      </c>
      <c r="C15" s="3"/>
      <c r="D15" s="3"/>
    </row>
    <row r="16">
      <c r="B16" s="4"/>
      <c r="C16" t="s" s="4">
        <v>5</v>
      </c>
      <c r="D16" t="s" s="5">
        <v>2566</v>
      </c>
    </row>
    <row r="17">
      <c r="B17" t="s" s="3">
        <v>2570</v>
      </c>
      <c r="C17" s="3"/>
      <c r="D17" s="3"/>
    </row>
    <row r="18">
      <c r="B18" s="4"/>
      <c r="C18" t="s" s="4">
        <v>5</v>
      </c>
      <c r="D18" t="s" s="5">
        <v>2570</v>
      </c>
    </row>
    <row r="19">
      <c r="B19" t="s" s="3">
        <v>2577</v>
      </c>
      <c r="C19" s="3"/>
      <c r="D19" s="3"/>
    </row>
    <row r="20">
      <c r="B20" s="4"/>
      <c r="C20" t="s" s="4">
        <v>5</v>
      </c>
      <c r="D20" t="s" s="5">
        <v>2577</v>
      </c>
    </row>
  </sheetData>
  <mergeCells count="1">
    <mergeCell ref="B3:D3"/>
  </mergeCells>
  <hyperlinks>
    <hyperlink ref="D10" location="'Forms'!R1C1" tooltip="" display="Forms"/>
    <hyperlink ref="D12" location="'Repeat- protei...s_repeat_group'!R1C1" tooltip="" display="Repeat- protei...s_repeat_group"/>
    <hyperlink ref="D14" location="'raw data'!R1C1" tooltip="" display="raw data"/>
    <hyperlink ref="D16" location="'neophobia'!R1C1" tooltip="" display="neophobia"/>
    <hyperlink ref="D18" location="'Likert_specific belief attit'!R1C1" tooltip="" display="Likert_specific belief attit"/>
    <hyperlink ref="D20" location="'ranking'!R1C1" tooltip="" display="ranking"/>
  </hyperlinks>
</worksheet>
</file>

<file path=xl/worksheets/sheet2.xml><?xml version="1.0" encoding="utf-8"?>
<worksheet xmlns:r="http://schemas.openxmlformats.org/officeDocument/2006/relationships" xmlns="http://schemas.openxmlformats.org/spreadsheetml/2006/main">
  <dimension ref="A1:EU128"/>
  <sheetViews>
    <sheetView workbookViewId="0" showGridLines="0" defaultGridColor="1"/>
  </sheetViews>
  <sheetFormatPr defaultColWidth="8.83333" defaultRowHeight="14.4" customHeight="1" outlineLevelRow="0" outlineLevelCol="0"/>
  <cols>
    <col min="1" max="151" width="8.85156" style="6" customWidth="1"/>
    <col min="152" max="16384" width="8.85156" style="6" customWidth="1"/>
  </cols>
  <sheetData>
    <row r="1" ht="13.55" customHeight="1">
      <c r="A1" t="s" s="7">
        <v>6</v>
      </c>
      <c r="B1" t="s" s="7">
        <v>7</v>
      </c>
      <c r="C1" t="s" s="7">
        <v>8</v>
      </c>
      <c r="D1" t="s" s="7">
        <v>9</v>
      </c>
      <c r="E1" t="s" s="7">
        <v>10</v>
      </c>
      <c r="F1" t="s" s="7">
        <v>11</v>
      </c>
      <c r="G1" t="s" s="7">
        <v>12</v>
      </c>
      <c r="H1" t="s" s="7">
        <v>13</v>
      </c>
      <c r="I1" t="s" s="7">
        <v>14</v>
      </c>
      <c r="J1" t="s" s="7">
        <v>15</v>
      </c>
      <c r="K1" t="s" s="7">
        <v>16</v>
      </c>
      <c r="L1" t="s" s="7">
        <v>17</v>
      </c>
      <c r="M1" t="s" s="7">
        <v>18</v>
      </c>
      <c r="N1" t="s" s="7">
        <v>19</v>
      </c>
      <c r="O1" t="s" s="7">
        <v>20</v>
      </c>
      <c r="P1" t="s" s="7">
        <v>21</v>
      </c>
      <c r="Q1" t="s" s="7">
        <v>22</v>
      </c>
      <c r="R1" t="s" s="7">
        <v>23</v>
      </c>
      <c r="S1" t="s" s="7">
        <v>24</v>
      </c>
      <c r="T1" t="s" s="7">
        <v>25</v>
      </c>
      <c r="U1" t="s" s="7">
        <v>26</v>
      </c>
      <c r="V1" t="s" s="7">
        <v>27</v>
      </c>
      <c r="W1" t="s" s="7">
        <v>28</v>
      </c>
      <c r="X1" t="s" s="7">
        <v>29</v>
      </c>
      <c r="Y1" t="s" s="7">
        <v>30</v>
      </c>
      <c r="Z1" t="s" s="7">
        <v>31</v>
      </c>
      <c r="AA1" t="s" s="7">
        <v>32</v>
      </c>
      <c r="AB1" t="s" s="7">
        <v>33</v>
      </c>
      <c r="AC1" t="s" s="7">
        <v>34</v>
      </c>
      <c r="AD1" t="s" s="7">
        <v>35</v>
      </c>
      <c r="AE1" t="s" s="7">
        <v>36</v>
      </c>
      <c r="AF1" t="s" s="7">
        <v>37</v>
      </c>
      <c r="AG1" t="s" s="7">
        <v>38</v>
      </c>
      <c r="AH1" t="s" s="7">
        <v>39</v>
      </c>
      <c r="AI1" t="s" s="7">
        <v>40</v>
      </c>
      <c r="AJ1" t="s" s="7">
        <v>41</v>
      </c>
      <c r="AK1" t="s" s="7">
        <v>42</v>
      </c>
      <c r="AL1" t="s" s="7">
        <v>43</v>
      </c>
      <c r="AM1" t="s" s="7">
        <v>44</v>
      </c>
      <c r="AN1" t="s" s="7">
        <v>45</v>
      </c>
      <c r="AO1" t="s" s="7">
        <v>46</v>
      </c>
      <c r="AP1" t="s" s="7">
        <v>47</v>
      </c>
      <c r="AQ1" t="s" s="7">
        <v>48</v>
      </c>
      <c r="AR1" t="s" s="7">
        <v>49</v>
      </c>
      <c r="AS1" t="s" s="7">
        <v>50</v>
      </c>
      <c r="AT1" t="s" s="7">
        <v>51</v>
      </c>
      <c r="AU1" t="s" s="7">
        <v>52</v>
      </c>
      <c r="AV1" t="s" s="7">
        <v>53</v>
      </c>
      <c r="AW1" t="s" s="7">
        <v>54</v>
      </c>
      <c r="AX1" t="s" s="7">
        <v>55</v>
      </c>
      <c r="AY1" t="s" s="7">
        <v>56</v>
      </c>
      <c r="AZ1" t="s" s="7">
        <v>57</v>
      </c>
      <c r="BA1" t="s" s="7">
        <v>58</v>
      </c>
      <c r="BB1" t="s" s="7">
        <v>59</v>
      </c>
      <c r="BC1" t="s" s="7">
        <v>60</v>
      </c>
      <c r="BD1" t="s" s="7">
        <v>61</v>
      </c>
      <c r="BE1" t="s" s="7">
        <v>62</v>
      </c>
      <c r="BF1" t="s" s="7">
        <v>63</v>
      </c>
      <c r="BG1" t="s" s="7">
        <v>64</v>
      </c>
      <c r="BH1" t="s" s="7">
        <v>65</v>
      </c>
      <c r="BI1" t="s" s="7">
        <v>66</v>
      </c>
      <c r="BJ1" t="s" s="7">
        <v>67</v>
      </c>
      <c r="BK1" t="s" s="7">
        <v>68</v>
      </c>
      <c r="BL1" t="s" s="7">
        <v>69</v>
      </c>
      <c r="BM1" t="s" s="7">
        <v>70</v>
      </c>
      <c r="BN1" t="s" s="7">
        <v>71</v>
      </c>
      <c r="BO1" t="s" s="7">
        <v>72</v>
      </c>
      <c r="BP1" t="s" s="7">
        <v>73</v>
      </c>
      <c r="BQ1" t="s" s="7">
        <v>74</v>
      </c>
      <c r="BR1" t="s" s="7">
        <v>75</v>
      </c>
      <c r="BS1" t="s" s="7">
        <v>76</v>
      </c>
      <c r="BT1" t="s" s="7">
        <v>77</v>
      </c>
      <c r="BU1" t="s" s="7">
        <v>78</v>
      </c>
      <c r="BV1" t="s" s="7">
        <v>79</v>
      </c>
      <c r="BW1" t="s" s="7">
        <v>80</v>
      </c>
      <c r="BX1" t="s" s="7">
        <v>81</v>
      </c>
      <c r="BY1" t="s" s="7">
        <v>82</v>
      </c>
      <c r="BZ1" t="s" s="7">
        <v>83</v>
      </c>
      <c r="CA1" t="s" s="7">
        <v>84</v>
      </c>
      <c r="CB1" t="s" s="7">
        <v>85</v>
      </c>
      <c r="CC1" t="s" s="7">
        <v>86</v>
      </c>
      <c r="CD1" t="s" s="7">
        <v>87</v>
      </c>
      <c r="CE1" t="s" s="7">
        <v>88</v>
      </c>
      <c r="CF1" t="s" s="7">
        <v>89</v>
      </c>
      <c r="CG1" t="s" s="7">
        <v>90</v>
      </c>
      <c r="CH1" t="s" s="7">
        <v>91</v>
      </c>
      <c r="CI1" t="s" s="7">
        <v>92</v>
      </c>
      <c r="CJ1" t="s" s="7">
        <v>93</v>
      </c>
      <c r="CK1" t="s" s="7">
        <v>94</v>
      </c>
      <c r="CL1" t="s" s="7">
        <v>95</v>
      </c>
      <c r="CM1" t="s" s="7">
        <v>96</v>
      </c>
      <c r="CN1" t="s" s="7">
        <v>97</v>
      </c>
      <c r="CO1" t="s" s="7">
        <v>98</v>
      </c>
      <c r="CP1" t="s" s="7">
        <v>99</v>
      </c>
      <c r="CQ1" t="s" s="7">
        <v>100</v>
      </c>
      <c r="CR1" t="s" s="7">
        <v>101</v>
      </c>
      <c r="CS1" t="s" s="7">
        <v>102</v>
      </c>
      <c r="CT1" t="s" s="7">
        <v>103</v>
      </c>
      <c r="CU1" t="s" s="7">
        <v>104</v>
      </c>
      <c r="CV1" t="s" s="7">
        <v>105</v>
      </c>
      <c r="CW1" t="s" s="7">
        <v>106</v>
      </c>
      <c r="CX1" t="s" s="7">
        <v>107</v>
      </c>
      <c r="CY1" t="s" s="7">
        <v>108</v>
      </c>
      <c r="CZ1" t="s" s="7">
        <v>109</v>
      </c>
      <c r="DA1" t="s" s="7">
        <v>110</v>
      </c>
      <c r="DB1" t="s" s="7">
        <v>111</v>
      </c>
      <c r="DC1" t="s" s="7">
        <v>112</v>
      </c>
      <c r="DD1" t="s" s="7">
        <v>113</v>
      </c>
      <c r="DE1" t="s" s="7">
        <v>114</v>
      </c>
      <c r="DF1" t="s" s="7">
        <v>115</v>
      </c>
      <c r="DG1" t="s" s="7">
        <v>116</v>
      </c>
      <c r="DH1" t="s" s="7">
        <v>117</v>
      </c>
      <c r="DI1" t="s" s="7">
        <v>118</v>
      </c>
      <c r="DJ1" t="s" s="7">
        <v>119</v>
      </c>
      <c r="DK1" t="s" s="7">
        <v>120</v>
      </c>
      <c r="DL1" t="s" s="7">
        <v>121</v>
      </c>
      <c r="DM1" t="s" s="7">
        <v>122</v>
      </c>
      <c r="DN1" t="s" s="7">
        <v>123</v>
      </c>
      <c r="DO1" t="s" s="7">
        <v>124</v>
      </c>
      <c r="DP1" t="s" s="7">
        <v>125</v>
      </c>
      <c r="DQ1" t="s" s="7">
        <v>126</v>
      </c>
      <c r="DR1" t="s" s="7">
        <v>127</v>
      </c>
      <c r="DS1" t="s" s="7">
        <v>128</v>
      </c>
      <c r="DT1" t="s" s="7">
        <v>129</v>
      </c>
      <c r="DU1" t="s" s="7">
        <v>130</v>
      </c>
      <c r="DV1" t="s" s="7">
        <v>131</v>
      </c>
      <c r="DW1" t="s" s="7">
        <v>132</v>
      </c>
      <c r="DX1" t="s" s="7">
        <v>133</v>
      </c>
      <c r="DY1" t="s" s="7">
        <v>134</v>
      </c>
      <c r="DZ1" t="s" s="7">
        <v>135</v>
      </c>
      <c r="EA1" t="s" s="7">
        <v>136</v>
      </c>
      <c r="EB1" t="s" s="7">
        <v>137</v>
      </c>
      <c r="EC1" t="s" s="7">
        <v>138</v>
      </c>
      <c r="ED1" t="s" s="7">
        <v>139</v>
      </c>
      <c r="EE1" t="s" s="7">
        <v>140</v>
      </c>
      <c r="EF1" t="s" s="7">
        <v>141</v>
      </c>
      <c r="EG1" t="s" s="7">
        <v>142</v>
      </c>
      <c r="EH1" t="s" s="7">
        <v>143</v>
      </c>
      <c r="EI1" t="s" s="7">
        <v>144</v>
      </c>
      <c r="EJ1" t="s" s="7">
        <v>145</v>
      </c>
      <c r="EK1" t="s" s="7">
        <v>146</v>
      </c>
      <c r="EL1" t="s" s="7">
        <v>147</v>
      </c>
      <c r="EM1" t="s" s="7">
        <v>148</v>
      </c>
      <c r="EN1" t="s" s="7">
        <v>149</v>
      </c>
      <c r="EO1" t="s" s="7">
        <v>150</v>
      </c>
      <c r="EP1" t="s" s="7">
        <v>151</v>
      </c>
      <c r="EQ1" t="s" s="7">
        <v>152</v>
      </c>
      <c r="ER1" t="s" s="7">
        <v>153</v>
      </c>
      <c r="ES1" t="s" s="7">
        <v>154</v>
      </c>
      <c r="ET1" t="s" s="7">
        <v>155</v>
      </c>
      <c r="EU1" t="s" s="7">
        <v>156</v>
      </c>
    </row>
    <row r="2" ht="15.6" customHeight="1">
      <c r="A2" t="s" s="7">
        <v>157</v>
      </c>
      <c r="B2" t="s" s="7">
        <v>158</v>
      </c>
      <c r="C2" t="s" s="7">
        <v>159</v>
      </c>
      <c r="D2" t="s" s="7">
        <v>160</v>
      </c>
      <c r="E2" t="s" s="7">
        <v>161</v>
      </c>
      <c r="F2" t="s" s="7">
        <v>162</v>
      </c>
      <c r="G2" t="s" s="7">
        <v>162</v>
      </c>
      <c r="H2" t="s" s="7">
        <v>163</v>
      </c>
      <c r="I2" t="s" s="7">
        <v>162</v>
      </c>
      <c r="J2" t="s" s="7">
        <v>164</v>
      </c>
      <c r="K2" t="s" s="7">
        <v>162</v>
      </c>
      <c r="L2" t="s" s="7">
        <v>165</v>
      </c>
      <c r="M2" t="s" s="7">
        <v>164</v>
      </c>
      <c r="N2" t="s" s="7">
        <v>164</v>
      </c>
      <c r="O2" t="s" s="7">
        <v>162</v>
      </c>
      <c r="P2" t="s" s="7">
        <v>166</v>
      </c>
      <c r="Q2" t="s" s="7">
        <v>167</v>
      </c>
      <c r="R2" t="s" s="7">
        <v>168</v>
      </c>
      <c r="S2" s="8"/>
      <c r="T2" t="s" s="7">
        <v>169</v>
      </c>
      <c r="U2" t="s" s="7">
        <v>170</v>
      </c>
      <c r="V2" t="s" s="7">
        <v>170</v>
      </c>
      <c r="W2" t="s" s="7">
        <v>170</v>
      </c>
      <c r="X2" t="s" s="7">
        <v>170</v>
      </c>
      <c r="Y2" t="s" s="7">
        <v>167</v>
      </c>
      <c r="Z2" t="s" s="7">
        <v>171</v>
      </c>
      <c r="AA2" s="8"/>
      <c r="AB2" t="s" s="7">
        <v>157</v>
      </c>
      <c r="AC2" t="s" s="7">
        <v>167</v>
      </c>
      <c r="AD2" t="s" s="7">
        <v>172</v>
      </c>
      <c r="AE2" s="8"/>
      <c r="AF2" t="s" s="7">
        <v>173</v>
      </c>
      <c r="AG2" t="s" s="7">
        <v>167</v>
      </c>
      <c r="AH2" t="s" s="7">
        <v>168</v>
      </c>
      <c r="AI2" s="8"/>
      <c r="AJ2" t="s" s="7">
        <v>174</v>
      </c>
      <c r="AK2" t="s" s="7">
        <v>167</v>
      </c>
      <c r="AL2" t="s" s="7">
        <v>172</v>
      </c>
      <c r="AM2" s="8"/>
      <c r="AN2" t="s" s="7">
        <v>175</v>
      </c>
      <c r="AO2" t="s" s="7">
        <v>176</v>
      </c>
      <c r="AP2" t="s" s="7">
        <v>171</v>
      </c>
      <c r="AQ2" s="8"/>
      <c r="AR2" t="s" s="7">
        <v>157</v>
      </c>
      <c r="AS2" t="s" s="7">
        <v>177</v>
      </c>
      <c r="AT2" t="s" s="7">
        <v>178</v>
      </c>
      <c r="AU2" s="8"/>
      <c r="AV2" t="s" s="7">
        <v>179</v>
      </c>
      <c r="AW2" t="s" s="7">
        <v>167</v>
      </c>
      <c r="AX2" t="s" s="7">
        <v>171</v>
      </c>
      <c r="AY2" s="8"/>
      <c r="AZ2" t="s" s="7">
        <v>157</v>
      </c>
      <c r="BA2" t="s" s="7">
        <v>167</v>
      </c>
      <c r="BB2" t="s" s="7">
        <v>178</v>
      </c>
      <c r="BC2" s="8"/>
      <c r="BD2" t="s" s="7">
        <v>180</v>
      </c>
      <c r="BE2" t="s" s="7">
        <v>167</v>
      </c>
      <c r="BF2" t="s" s="7">
        <v>172</v>
      </c>
      <c r="BG2" s="8"/>
      <c r="BH2" t="s" s="7">
        <v>157</v>
      </c>
      <c r="BI2" t="s" s="7">
        <v>167</v>
      </c>
      <c r="BJ2" t="s" s="7">
        <v>171</v>
      </c>
      <c r="BK2" s="8"/>
      <c r="BL2" t="s" s="7">
        <v>157</v>
      </c>
      <c r="BM2" t="s" s="7">
        <v>167</v>
      </c>
      <c r="BN2" t="s" s="7">
        <v>168</v>
      </c>
      <c r="BO2" s="8"/>
      <c r="BP2" t="s" s="7">
        <v>181</v>
      </c>
      <c r="BQ2" t="s" s="7">
        <v>167</v>
      </c>
      <c r="BR2" t="s" s="7">
        <v>178</v>
      </c>
      <c r="BS2" s="8"/>
      <c r="BT2" t="s" s="7">
        <v>181</v>
      </c>
      <c r="BU2" t="s" s="7">
        <v>167</v>
      </c>
      <c r="BV2" t="s" s="7">
        <v>171</v>
      </c>
      <c r="BW2" s="8"/>
      <c r="BX2" t="s" s="7">
        <v>157</v>
      </c>
      <c r="BY2" t="s" s="7">
        <v>176</v>
      </c>
      <c r="BZ2" t="s" s="7">
        <v>172</v>
      </c>
      <c r="CA2" s="8"/>
      <c r="CB2" t="s" s="7">
        <v>157</v>
      </c>
      <c r="CC2" t="s" s="7">
        <v>182</v>
      </c>
      <c r="CD2" t="s" s="7">
        <v>164</v>
      </c>
      <c r="CE2" t="s" s="7">
        <v>170</v>
      </c>
      <c r="CF2" t="s" s="7">
        <v>170</v>
      </c>
      <c r="CG2" t="s" s="7">
        <v>183</v>
      </c>
      <c r="CH2" t="s" s="7">
        <v>165</v>
      </c>
      <c r="CI2" t="s" s="7">
        <v>170</v>
      </c>
      <c r="CJ2" t="s" s="7">
        <v>159</v>
      </c>
      <c r="CK2" t="s" s="7">
        <v>161</v>
      </c>
      <c r="CL2" t="s" s="7">
        <v>162</v>
      </c>
      <c r="CM2" t="s" s="7">
        <v>163</v>
      </c>
      <c r="CN2" t="s" s="7">
        <v>162</v>
      </c>
      <c r="CO2" t="s" s="7">
        <v>163</v>
      </c>
      <c r="CP2" t="s" s="7">
        <v>165</v>
      </c>
      <c r="CQ2" t="s" s="7">
        <v>184</v>
      </c>
      <c r="CR2" t="s" s="7">
        <v>164</v>
      </c>
      <c r="CS2" t="s" s="7">
        <v>164</v>
      </c>
      <c r="CT2" t="s" s="7">
        <v>162</v>
      </c>
      <c r="CU2" t="s" s="7">
        <v>162</v>
      </c>
      <c r="CV2" t="s" s="7">
        <v>163</v>
      </c>
      <c r="CW2" t="s" s="7">
        <v>162</v>
      </c>
      <c r="CX2" t="s" s="7">
        <v>184</v>
      </c>
      <c r="CY2" t="s" s="7">
        <v>185</v>
      </c>
      <c r="CZ2" t="s" s="7">
        <v>186</v>
      </c>
      <c r="DA2" t="s" s="7">
        <v>187</v>
      </c>
      <c r="DB2" t="s" s="7">
        <v>188</v>
      </c>
      <c r="DC2" t="s" s="7">
        <v>189</v>
      </c>
      <c r="DD2" t="s" s="7">
        <v>190</v>
      </c>
      <c r="DE2" t="s" s="7">
        <v>191</v>
      </c>
      <c r="DF2" t="s" s="7">
        <v>192</v>
      </c>
      <c r="DG2" t="s" s="7">
        <v>193</v>
      </c>
      <c r="DH2" t="s" s="7">
        <v>194</v>
      </c>
      <c r="DI2" t="s" s="7">
        <v>195</v>
      </c>
      <c r="DJ2" t="s" s="7">
        <v>196</v>
      </c>
      <c r="DK2" t="s" s="7">
        <v>197</v>
      </c>
      <c r="DL2" t="s" s="7">
        <v>198</v>
      </c>
      <c r="DM2" t="s" s="7">
        <v>199</v>
      </c>
      <c r="DN2" t="s" s="7">
        <v>200</v>
      </c>
      <c r="DO2" t="s" s="7">
        <v>201</v>
      </c>
      <c r="DP2" t="s" s="7">
        <v>202</v>
      </c>
      <c r="DQ2" t="s" s="7">
        <v>203</v>
      </c>
      <c r="DR2" t="s" s="7">
        <v>204</v>
      </c>
      <c r="DS2" t="s" s="7">
        <v>205</v>
      </c>
      <c r="DT2" t="s" s="7">
        <v>206</v>
      </c>
      <c r="DU2" t="s" s="7">
        <v>207</v>
      </c>
      <c r="DV2" t="s" s="7">
        <v>208</v>
      </c>
      <c r="DW2" t="s" s="7">
        <v>209</v>
      </c>
      <c r="DX2" t="s" s="7">
        <v>210</v>
      </c>
      <c r="DY2" t="s" s="7">
        <v>211</v>
      </c>
      <c r="DZ2" t="s" s="7">
        <v>212</v>
      </c>
      <c r="EA2" t="s" s="7">
        <v>213</v>
      </c>
      <c r="EB2" t="s" s="7">
        <v>214</v>
      </c>
      <c r="EC2" t="s" s="7">
        <v>170</v>
      </c>
      <c r="ED2" t="s" s="7">
        <v>215</v>
      </c>
      <c r="EE2" t="s" s="7">
        <v>216</v>
      </c>
      <c r="EF2" t="s" s="7">
        <v>217</v>
      </c>
      <c r="EG2" t="s" s="7">
        <v>218</v>
      </c>
      <c r="EH2" t="s" s="7">
        <v>219</v>
      </c>
      <c r="EI2" t="s" s="7">
        <v>220</v>
      </c>
      <c r="EJ2" t="s" s="7">
        <v>221</v>
      </c>
      <c r="EK2" t="s" s="7">
        <v>222</v>
      </c>
      <c r="EL2" t="s" s="7">
        <v>223</v>
      </c>
      <c r="EM2" t="s" s="7">
        <v>224</v>
      </c>
      <c r="EN2" t="s" s="7">
        <v>225</v>
      </c>
      <c r="EO2" t="s" s="7">
        <v>226</v>
      </c>
      <c r="EP2" t="s" s="7">
        <v>227</v>
      </c>
      <c r="EQ2" t="s" s="7">
        <v>228</v>
      </c>
      <c r="ER2" t="s" s="7">
        <v>200</v>
      </c>
      <c r="ES2" t="s" s="7">
        <v>229</v>
      </c>
      <c r="ET2" t="s" s="7">
        <v>230</v>
      </c>
      <c r="EU2" t="s" s="7">
        <v>231</v>
      </c>
    </row>
    <row r="3" ht="15.6" customHeight="1">
      <c r="A3" t="s" s="7">
        <v>232</v>
      </c>
      <c r="B3" t="s" s="7">
        <v>233</v>
      </c>
      <c r="C3" t="s" s="7">
        <v>159</v>
      </c>
      <c r="D3" t="s" s="7">
        <v>160</v>
      </c>
      <c r="E3" t="s" s="7">
        <v>159</v>
      </c>
      <c r="F3" t="s" s="7">
        <v>162</v>
      </c>
      <c r="G3" t="s" s="7">
        <v>165</v>
      </c>
      <c r="H3" t="s" s="7">
        <v>165</v>
      </c>
      <c r="I3" t="s" s="7">
        <v>165</v>
      </c>
      <c r="J3" t="s" s="7">
        <v>163</v>
      </c>
      <c r="K3" t="s" s="7">
        <v>164</v>
      </c>
      <c r="L3" t="s" s="7">
        <v>184</v>
      </c>
      <c r="M3" t="s" s="7">
        <v>164</v>
      </c>
      <c r="N3" t="s" s="7">
        <v>163</v>
      </c>
      <c r="O3" t="s" s="7">
        <v>162</v>
      </c>
      <c r="P3" t="s" s="7">
        <v>234</v>
      </c>
      <c r="Q3" t="s" s="7">
        <v>167</v>
      </c>
      <c r="R3" t="s" s="7">
        <v>178</v>
      </c>
      <c r="S3" s="8"/>
      <c r="T3" t="s" s="7">
        <v>175</v>
      </c>
      <c r="U3" t="s" s="7">
        <v>167</v>
      </c>
      <c r="V3" t="s" s="7">
        <v>178</v>
      </c>
      <c r="W3" s="8"/>
      <c r="X3" t="s" s="7">
        <v>235</v>
      </c>
      <c r="Y3" t="s" s="7">
        <v>167</v>
      </c>
      <c r="Z3" t="s" s="7">
        <v>171</v>
      </c>
      <c r="AA3" s="8"/>
      <c r="AB3" t="s" s="7">
        <v>157</v>
      </c>
      <c r="AC3" t="s" s="7">
        <v>167</v>
      </c>
      <c r="AD3" t="s" s="7">
        <v>172</v>
      </c>
      <c r="AE3" s="8"/>
      <c r="AF3" t="s" s="7">
        <v>236</v>
      </c>
      <c r="AG3" t="s" s="7">
        <v>167</v>
      </c>
      <c r="AH3" t="s" s="7">
        <v>178</v>
      </c>
      <c r="AI3" s="8"/>
      <c r="AJ3" t="s" s="7">
        <v>236</v>
      </c>
      <c r="AK3" t="s" s="7">
        <v>167</v>
      </c>
      <c r="AL3" t="s" s="7">
        <v>178</v>
      </c>
      <c r="AM3" s="8"/>
      <c r="AN3" t="s" s="7">
        <v>175</v>
      </c>
      <c r="AO3" t="s" s="7">
        <v>167</v>
      </c>
      <c r="AP3" t="s" s="7">
        <v>171</v>
      </c>
      <c r="AQ3" s="8"/>
      <c r="AR3" t="s" s="7">
        <v>157</v>
      </c>
      <c r="AS3" t="s" s="7">
        <v>177</v>
      </c>
      <c r="AT3" t="s" s="7">
        <v>171</v>
      </c>
      <c r="AU3" s="8"/>
      <c r="AV3" t="s" s="7">
        <v>237</v>
      </c>
      <c r="AW3" t="s" s="7">
        <v>177</v>
      </c>
      <c r="AX3" t="s" s="7">
        <v>171</v>
      </c>
      <c r="AY3" s="8"/>
      <c r="AZ3" t="s" s="7">
        <v>238</v>
      </c>
      <c r="BA3" t="s" s="7">
        <v>167</v>
      </c>
      <c r="BB3" t="s" s="7">
        <v>178</v>
      </c>
      <c r="BC3" s="8"/>
      <c r="BD3" t="s" s="7">
        <v>237</v>
      </c>
      <c r="BE3" t="s" s="7">
        <v>167</v>
      </c>
      <c r="BF3" t="s" s="7">
        <v>178</v>
      </c>
      <c r="BG3" s="8"/>
      <c r="BH3" t="s" s="7">
        <v>237</v>
      </c>
      <c r="BI3" t="s" s="7">
        <v>167</v>
      </c>
      <c r="BJ3" t="s" s="7">
        <v>172</v>
      </c>
      <c r="BK3" s="8"/>
      <c r="BL3" t="s" s="7">
        <v>239</v>
      </c>
      <c r="BM3" t="s" s="7">
        <v>177</v>
      </c>
      <c r="BN3" t="s" s="7">
        <v>178</v>
      </c>
      <c r="BO3" s="8"/>
      <c r="BP3" t="s" s="7">
        <v>240</v>
      </c>
      <c r="BQ3" t="s" s="7">
        <v>167</v>
      </c>
      <c r="BR3" t="s" s="7">
        <v>178</v>
      </c>
      <c r="BS3" s="8"/>
      <c r="BT3" t="s" s="7">
        <v>241</v>
      </c>
      <c r="BU3" t="s" s="7">
        <v>167</v>
      </c>
      <c r="BV3" t="s" s="7">
        <v>171</v>
      </c>
      <c r="BW3" s="8"/>
      <c r="BX3" t="s" s="7">
        <v>157</v>
      </c>
      <c r="BY3" t="s" s="7">
        <v>176</v>
      </c>
      <c r="BZ3" t="s" s="7">
        <v>172</v>
      </c>
      <c r="CA3" s="8"/>
      <c r="CB3" t="s" s="7">
        <v>157</v>
      </c>
      <c r="CC3" t="s" s="7">
        <v>182</v>
      </c>
      <c r="CD3" t="s" s="7">
        <v>164</v>
      </c>
      <c r="CE3" t="s" s="7">
        <v>170</v>
      </c>
      <c r="CF3" t="s" s="7">
        <v>170</v>
      </c>
      <c r="CG3" t="s" s="7">
        <v>242</v>
      </c>
      <c r="CH3" t="s" s="7">
        <v>163</v>
      </c>
      <c r="CI3" t="s" s="7">
        <v>170</v>
      </c>
      <c r="CJ3" t="s" s="7">
        <v>159</v>
      </c>
      <c r="CK3" t="s" s="7">
        <v>161</v>
      </c>
      <c r="CL3" t="s" s="7">
        <v>162</v>
      </c>
      <c r="CM3" t="s" s="7">
        <v>163</v>
      </c>
      <c r="CN3" t="s" s="7">
        <v>164</v>
      </c>
      <c r="CO3" t="s" s="7">
        <v>163</v>
      </c>
      <c r="CP3" t="s" s="7">
        <v>184</v>
      </c>
      <c r="CQ3" t="s" s="7">
        <v>184</v>
      </c>
      <c r="CR3" t="s" s="7">
        <v>163</v>
      </c>
      <c r="CS3" t="s" s="7">
        <v>163</v>
      </c>
      <c r="CT3" t="s" s="7">
        <v>162</v>
      </c>
      <c r="CU3" t="s" s="7">
        <v>164</v>
      </c>
      <c r="CV3" t="s" s="7">
        <v>163</v>
      </c>
      <c r="CW3" t="s" s="7">
        <v>163</v>
      </c>
      <c r="CX3" t="s" s="7">
        <v>163</v>
      </c>
      <c r="CY3" t="s" s="7">
        <v>185</v>
      </c>
      <c r="CZ3" t="s" s="7">
        <v>188</v>
      </c>
      <c r="DA3" t="s" s="7">
        <v>190</v>
      </c>
      <c r="DB3" t="s" s="7">
        <v>187</v>
      </c>
      <c r="DC3" t="s" s="7">
        <v>189</v>
      </c>
      <c r="DD3" t="s" s="7">
        <v>186</v>
      </c>
      <c r="DE3" t="s" s="7">
        <v>193</v>
      </c>
      <c r="DF3" t="s" s="7">
        <v>194</v>
      </c>
      <c r="DG3" t="s" s="7">
        <v>191</v>
      </c>
      <c r="DH3" t="s" s="7">
        <v>192</v>
      </c>
      <c r="DI3" t="s" s="7">
        <v>197</v>
      </c>
      <c r="DJ3" t="s" s="7">
        <v>196</v>
      </c>
      <c r="DK3" t="s" s="7">
        <v>195</v>
      </c>
      <c r="DL3" t="s" s="7">
        <v>243</v>
      </c>
      <c r="DM3" t="s" s="7">
        <v>199</v>
      </c>
      <c r="DN3" t="s" s="7">
        <v>244</v>
      </c>
      <c r="DO3" t="s" s="7">
        <v>245</v>
      </c>
      <c r="DP3" t="s" s="7">
        <v>246</v>
      </c>
      <c r="DQ3" t="s" s="7">
        <v>247</v>
      </c>
      <c r="DR3" t="s" s="7">
        <v>204</v>
      </c>
      <c r="DS3" t="s" s="7">
        <v>205</v>
      </c>
      <c r="DT3" t="s" s="7">
        <v>206</v>
      </c>
      <c r="DU3" t="s" s="7">
        <v>207</v>
      </c>
      <c r="DV3" t="s" s="7">
        <v>208</v>
      </c>
      <c r="DW3" t="s" s="7">
        <v>209</v>
      </c>
      <c r="DX3" t="s" s="7">
        <v>210</v>
      </c>
      <c r="DY3" t="s" s="7">
        <v>248</v>
      </c>
      <c r="DZ3" t="s" s="7">
        <v>249</v>
      </c>
      <c r="EA3" t="s" s="7">
        <v>250</v>
      </c>
      <c r="EB3" t="s" s="7">
        <v>214</v>
      </c>
      <c r="EC3" t="s" s="7">
        <v>251</v>
      </c>
      <c r="ED3" t="s" s="7">
        <v>215</v>
      </c>
      <c r="EE3" t="s" s="7">
        <v>216</v>
      </c>
      <c r="EF3" t="s" s="7">
        <v>217</v>
      </c>
      <c r="EG3" t="s" s="7">
        <v>218</v>
      </c>
      <c r="EH3" t="s" s="7">
        <v>219</v>
      </c>
      <c r="EI3" t="s" s="7">
        <v>220</v>
      </c>
      <c r="EJ3" t="s" s="7">
        <v>221</v>
      </c>
      <c r="EK3" t="s" s="7">
        <v>222</v>
      </c>
      <c r="EL3" t="s" s="7">
        <v>223</v>
      </c>
      <c r="EM3" t="s" s="7">
        <v>224</v>
      </c>
      <c r="EN3" t="s" s="7">
        <v>225</v>
      </c>
      <c r="EO3" t="s" s="7">
        <v>226</v>
      </c>
      <c r="EP3" t="s" s="7">
        <v>227</v>
      </c>
      <c r="EQ3" t="s" s="7">
        <v>228</v>
      </c>
      <c r="ER3" t="s" s="7">
        <v>244</v>
      </c>
      <c r="ES3" t="s" s="7">
        <v>252</v>
      </c>
      <c r="ET3" t="s" s="7">
        <v>253</v>
      </c>
      <c r="EU3" t="s" s="7">
        <v>254</v>
      </c>
    </row>
    <row r="4" ht="15.6" customHeight="1">
      <c r="A4" t="s" s="7">
        <v>255</v>
      </c>
      <c r="B4" t="s" s="7">
        <v>256</v>
      </c>
      <c r="C4" t="s" s="7">
        <v>159</v>
      </c>
      <c r="D4" t="s" s="7">
        <v>160</v>
      </c>
      <c r="E4" t="s" s="7">
        <v>161</v>
      </c>
      <c r="F4" t="s" s="7">
        <v>257</v>
      </c>
      <c r="G4" t="s" s="7">
        <v>163</v>
      </c>
      <c r="H4" t="s" s="7">
        <v>163</v>
      </c>
      <c r="I4" t="s" s="7">
        <v>163</v>
      </c>
      <c r="J4" t="s" s="7">
        <v>164</v>
      </c>
      <c r="K4" t="s" s="7">
        <v>164</v>
      </c>
      <c r="L4" t="s" s="7">
        <v>184</v>
      </c>
      <c r="M4" t="s" s="7">
        <v>163</v>
      </c>
      <c r="N4" t="s" s="7">
        <v>163</v>
      </c>
      <c r="O4" t="s" s="7">
        <v>162</v>
      </c>
      <c r="P4" t="s" s="7">
        <v>234</v>
      </c>
      <c r="Q4" t="s" s="7">
        <v>167</v>
      </c>
      <c r="R4" t="s" s="7">
        <v>178</v>
      </c>
      <c r="S4" s="8"/>
      <c r="T4" t="s" s="7">
        <v>175</v>
      </c>
      <c r="U4" t="s" s="7">
        <v>167</v>
      </c>
      <c r="V4" t="s" s="7">
        <v>178</v>
      </c>
      <c r="W4" s="8"/>
      <c r="X4" t="s" s="7">
        <v>235</v>
      </c>
      <c r="Y4" t="s" s="7">
        <v>167</v>
      </c>
      <c r="Z4" t="s" s="7">
        <v>171</v>
      </c>
      <c r="AA4" s="8"/>
      <c r="AB4" t="s" s="7">
        <v>157</v>
      </c>
      <c r="AC4" t="s" s="7">
        <v>167</v>
      </c>
      <c r="AD4" t="s" s="7">
        <v>172</v>
      </c>
      <c r="AE4" s="8"/>
      <c r="AF4" t="s" s="7">
        <v>236</v>
      </c>
      <c r="AG4" t="s" s="7">
        <v>167</v>
      </c>
      <c r="AH4" t="s" s="7">
        <v>178</v>
      </c>
      <c r="AI4" s="8"/>
      <c r="AJ4" t="s" s="7">
        <v>236</v>
      </c>
      <c r="AK4" t="s" s="7">
        <v>167</v>
      </c>
      <c r="AL4" t="s" s="7">
        <v>178</v>
      </c>
      <c r="AM4" s="8"/>
      <c r="AN4" t="s" s="7">
        <v>175</v>
      </c>
      <c r="AO4" t="s" s="7">
        <v>167</v>
      </c>
      <c r="AP4" t="s" s="7">
        <v>171</v>
      </c>
      <c r="AQ4" s="8"/>
      <c r="AR4" t="s" s="7">
        <v>157</v>
      </c>
      <c r="AS4" t="s" s="7">
        <v>177</v>
      </c>
      <c r="AT4" t="s" s="7">
        <v>171</v>
      </c>
      <c r="AU4" s="8"/>
      <c r="AV4" t="s" s="7">
        <v>237</v>
      </c>
      <c r="AW4" t="s" s="7">
        <v>167</v>
      </c>
      <c r="AX4" t="s" s="7">
        <v>171</v>
      </c>
      <c r="AY4" s="8"/>
      <c r="AZ4" t="s" s="7">
        <v>238</v>
      </c>
      <c r="BA4" t="s" s="7">
        <v>167</v>
      </c>
      <c r="BB4" t="s" s="7">
        <v>178</v>
      </c>
      <c r="BC4" s="8"/>
      <c r="BD4" t="s" s="7">
        <v>237</v>
      </c>
      <c r="BE4" t="s" s="7">
        <v>167</v>
      </c>
      <c r="BF4" t="s" s="7">
        <v>178</v>
      </c>
      <c r="BG4" s="8"/>
      <c r="BH4" t="s" s="7">
        <v>237</v>
      </c>
      <c r="BI4" t="s" s="7">
        <v>167</v>
      </c>
      <c r="BJ4" t="s" s="7">
        <v>172</v>
      </c>
      <c r="BK4" s="8"/>
      <c r="BL4" t="s" s="7">
        <v>239</v>
      </c>
      <c r="BM4" t="s" s="7">
        <v>177</v>
      </c>
      <c r="BN4" t="s" s="7">
        <v>178</v>
      </c>
      <c r="BO4" s="8"/>
      <c r="BP4" t="s" s="7">
        <v>240</v>
      </c>
      <c r="BQ4" t="s" s="7">
        <v>167</v>
      </c>
      <c r="BR4" t="s" s="7">
        <v>178</v>
      </c>
      <c r="BS4" s="8"/>
      <c r="BT4" t="s" s="7">
        <v>241</v>
      </c>
      <c r="BU4" t="s" s="7">
        <v>167</v>
      </c>
      <c r="BV4" t="s" s="7">
        <v>171</v>
      </c>
      <c r="BW4" s="8"/>
      <c r="BX4" t="s" s="7">
        <v>157</v>
      </c>
      <c r="BY4" t="s" s="7">
        <v>176</v>
      </c>
      <c r="BZ4" t="s" s="7">
        <v>172</v>
      </c>
      <c r="CA4" s="8"/>
      <c r="CB4" t="s" s="7">
        <v>157</v>
      </c>
      <c r="CC4" t="s" s="7">
        <v>182</v>
      </c>
      <c r="CD4" t="s" s="7">
        <v>164</v>
      </c>
      <c r="CE4" t="s" s="7">
        <v>170</v>
      </c>
      <c r="CF4" t="s" s="7">
        <v>170</v>
      </c>
      <c r="CG4" t="s" s="7">
        <v>258</v>
      </c>
      <c r="CH4" t="s" s="7">
        <v>163</v>
      </c>
      <c r="CI4" t="s" s="7">
        <v>170</v>
      </c>
      <c r="CJ4" t="s" s="7">
        <v>159</v>
      </c>
      <c r="CK4" t="s" s="7">
        <v>161</v>
      </c>
      <c r="CL4" t="s" s="7">
        <v>162</v>
      </c>
      <c r="CM4" t="s" s="7">
        <v>163</v>
      </c>
      <c r="CN4" t="s" s="7">
        <v>162</v>
      </c>
      <c r="CO4" t="s" s="7">
        <v>163</v>
      </c>
      <c r="CP4" t="s" s="7">
        <v>184</v>
      </c>
      <c r="CQ4" t="s" s="7">
        <v>163</v>
      </c>
      <c r="CR4" t="s" s="7">
        <v>163</v>
      </c>
      <c r="CS4" t="s" s="7">
        <v>163</v>
      </c>
      <c r="CT4" t="s" s="7">
        <v>162</v>
      </c>
      <c r="CU4" t="s" s="7">
        <v>164</v>
      </c>
      <c r="CV4" t="s" s="7">
        <v>163</v>
      </c>
      <c r="CW4" t="s" s="7">
        <v>162</v>
      </c>
      <c r="CX4" t="s" s="7">
        <v>164</v>
      </c>
      <c r="CY4" t="s" s="7">
        <v>259</v>
      </c>
      <c r="CZ4" t="s" s="7">
        <v>186</v>
      </c>
      <c r="DA4" t="s" s="7">
        <v>190</v>
      </c>
      <c r="DB4" t="s" s="7">
        <v>188</v>
      </c>
      <c r="DC4" t="s" s="7">
        <v>189</v>
      </c>
      <c r="DD4" t="s" s="7">
        <v>187</v>
      </c>
      <c r="DE4" t="s" s="7">
        <v>191</v>
      </c>
      <c r="DF4" t="s" s="7">
        <v>193</v>
      </c>
      <c r="DG4" t="s" s="7">
        <v>194</v>
      </c>
      <c r="DH4" t="s" s="7">
        <v>192</v>
      </c>
      <c r="DI4" t="s" s="7">
        <v>196</v>
      </c>
      <c r="DJ4" t="s" s="7">
        <v>195</v>
      </c>
      <c r="DK4" t="s" s="7">
        <v>197</v>
      </c>
      <c r="DL4" t="s" s="7">
        <v>260</v>
      </c>
      <c r="DM4" t="s" s="7">
        <v>199</v>
      </c>
      <c r="DN4" t="s" s="7">
        <v>261</v>
      </c>
      <c r="DO4" t="s" s="7">
        <v>245</v>
      </c>
      <c r="DP4" t="s" s="7">
        <v>246</v>
      </c>
      <c r="DQ4" t="s" s="7">
        <v>247</v>
      </c>
      <c r="DR4" t="s" s="7">
        <v>204</v>
      </c>
      <c r="DS4" t="s" s="7">
        <v>205</v>
      </c>
      <c r="DT4" t="s" s="7">
        <v>206</v>
      </c>
      <c r="DU4" t="s" s="7">
        <v>207</v>
      </c>
      <c r="DV4" t="s" s="7">
        <v>208</v>
      </c>
      <c r="DW4" t="s" s="7">
        <v>209</v>
      </c>
      <c r="DX4" t="s" s="7">
        <v>210</v>
      </c>
      <c r="DY4" t="s" s="7">
        <v>262</v>
      </c>
      <c r="DZ4" t="s" s="7">
        <v>249</v>
      </c>
      <c r="EA4" t="s" s="7">
        <v>250</v>
      </c>
      <c r="EB4" t="s" s="7">
        <v>214</v>
      </c>
      <c r="EC4" t="s" s="7">
        <v>251</v>
      </c>
      <c r="ED4" t="s" s="7">
        <v>215</v>
      </c>
      <c r="EE4" t="s" s="7">
        <v>216</v>
      </c>
      <c r="EF4" t="s" s="7">
        <v>217</v>
      </c>
      <c r="EG4" t="s" s="7">
        <v>218</v>
      </c>
      <c r="EH4" t="s" s="7">
        <v>219</v>
      </c>
      <c r="EI4" t="s" s="7">
        <v>220</v>
      </c>
      <c r="EJ4" t="s" s="7">
        <v>221</v>
      </c>
      <c r="EK4" t="s" s="7">
        <v>222</v>
      </c>
      <c r="EL4" t="s" s="7">
        <v>223</v>
      </c>
      <c r="EM4" t="s" s="7">
        <v>224</v>
      </c>
      <c r="EN4" t="s" s="7">
        <v>225</v>
      </c>
      <c r="EO4" t="s" s="7">
        <v>226</v>
      </c>
      <c r="EP4" t="s" s="7">
        <v>227</v>
      </c>
      <c r="EQ4" t="s" s="7">
        <v>228</v>
      </c>
      <c r="ER4" t="s" s="7">
        <v>261</v>
      </c>
      <c r="ES4" t="s" s="7">
        <v>263</v>
      </c>
      <c r="ET4" t="s" s="7">
        <v>264</v>
      </c>
      <c r="EU4" t="s" s="7">
        <v>265</v>
      </c>
    </row>
    <row r="5" ht="15.6" customHeight="1">
      <c r="A5" t="s" s="7">
        <v>266</v>
      </c>
      <c r="B5" t="s" s="7">
        <v>267</v>
      </c>
      <c r="C5" t="s" s="7">
        <v>159</v>
      </c>
      <c r="D5" t="s" s="7">
        <v>160</v>
      </c>
      <c r="E5" t="s" s="7">
        <v>161</v>
      </c>
      <c r="F5" t="s" s="7">
        <v>257</v>
      </c>
      <c r="G5" t="s" s="7">
        <v>164</v>
      </c>
      <c r="H5" t="s" s="7">
        <v>184</v>
      </c>
      <c r="I5" t="s" s="7">
        <v>162</v>
      </c>
      <c r="J5" t="s" s="7">
        <v>162</v>
      </c>
      <c r="K5" t="s" s="7">
        <v>162</v>
      </c>
      <c r="L5" t="s" s="7">
        <v>184</v>
      </c>
      <c r="M5" t="s" s="7">
        <v>184</v>
      </c>
      <c r="N5" t="s" s="7">
        <v>164</v>
      </c>
      <c r="O5" t="s" s="7">
        <v>162</v>
      </c>
      <c r="P5" t="s" s="7">
        <v>268</v>
      </c>
      <c r="Q5" t="s" s="7">
        <v>167</v>
      </c>
      <c r="R5" t="s" s="7">
        <v>178</v>
      </c>
      <c r="S5" s="8"/>
      <c r="T5" t="s" s="7">
        <v>269</v>
      </c>
      <c r="U5" t="s" s="7">
        <v>167</v>
      </c>
      <c r="V5" t="s" s="7">
        <v>178</v>
      </c>
      <c r="W5" s="8"/>
      <c r="X5" t="s" s="7">
        <v>236</v>
      </c>
      <c r="Y5" t="s" s="7">
        <v>167</v>
      </c>
      <c r="Z5" t="s" s="7">
        <v>171</v>
      </c>
      <c r="AA5" s="8"/>
      <c r="AB5" t="s" s="7">
        <v>157</v>
      </c>
      <c r="AC5" t="s" s="7">
        <v>270</v>
      </c>
      <c r="AD5" t="s" s="7">
        <v>172</v>
      </c>
      <c r="AE5" s="8"/>
      <c r="AF5" t="s" s="7">
        <v>271</v>
      </c>
      <c r="AG5" t="s" s="7">
        <v>167</v>
      </c>
      <c r="AH5" t="s" s="7">
        <v>168</v>
      </c>
      <c r="AI5" s="8"/>
      <c r="AJ5" t="s" s="7">
        <v>272</v>
      </c>
      <c r="AK5" t="s" s="7">
        <v>270</v>
      </c>
      <c r="AL5" t="s" s="7">
        <v>178</v>
      </c>
      <c r="AM5" s="8"/>
      <c r="AN5" t="s" s="7">
        <v>273</v>
      </c>
      <c r="AO5" t="s" s="7">
        <v>167</v>
      </c>
      <c r="AP5" t="s" s="7">
        <v>172</v>
      </c>
      <c r="AQ5" s="8"/>
      <c r="AR5" t="s" s="7">
        <v>236</v>
      </c>
      <c r="AS5" t="s" s="7">
        <v>270</v>
      </c>
      <c r="AT5" t="s" s="7">
        <v>178</v>
      </c>
      <c r="AU5" s="8"/>
      <c r="AV5" t="s" s="7">
        <v>274</v>
      </c>
      <c r="AW5" t="s" s="7">
        <v>177</v>
      </c>
      <c r="AX5" t="s" s="7">
        <v>178</v>
      </c>
      <c r="AY5" s="8"/>
      <c r="AZ5" t="s" s="7">
        <v>274</v>
      </c>
      <c r="BA5" t="s" s="7">
        <v>270</v>
      </c>
      <c r="BB5" t="s" s="7">
        <v>171</v>
      </c>
      <c r="BC5" s="8"/>
      <c r="BD5" t="s" s="7">
        <v>275</v>
      </c>
      <c r="BE5" t="s" s="7">
        <v>270</v>
      </c>
      <c r="BF5" t="s" s="7">
        <v>178</v>
      </c>
      <c r="BG5" s="8"/>
      <c r="BH5" t="s" s="7">
        <v>276</v>
      </c>
      <c r="BI5" t="s" s="7">
        <v>167</v>
      </c>
      <c r="BJ5" t="s" s="7">
        <v>171</v>
      </c>
      <c r="BK5" s="8"/>
      <c r="BL5" t="s" s="7">
        <v>157</v>
      </c>
      <c r="BM5" t="s" s="7">
        <v>170</v>
      </c>
      <c r="BN5" t="s" s="7">
        <v>170</v>
      </c>
      <c r="BO5" t="s" s="7">
        <v>170</v>
      </c>
      <c r="BP5" t="s" s="7">
        <v>170</v>
      </c>
      <c r="BQ5" t="s" s="7">
        <v>177</v>
      </c>
      <c r="BR5" t="s" s="7">
        <v>178</v>
      </c>
      <c r="BS5" s="8"/>
      <c r="BT5" t="s" s="7">
        <v>180</v>
      </c>
      <c r="BU5" t="s" s="7">
        <v>167</v>
      </c>
      <c r="BV5" t="s" s="7">
        <v>171</v>
      </c>
      <c r="BW5" s="8"/>
      <c r="BX5" t="s" s="7">
        <v>157</v>
      </c>
      <c r="BY5" t="s" s="7">
        <v>176</v>
      </c>
      <c r="BZ5" t="s" s="7">
        <v>172</v>
      </c>
      <c r="CA5" s="8"/>
      <c r="CB5" t="s" s="7">
        <v>157</v>
      </c>
      <c r="CC5" t="s" s="7">
        <v>182</v>
      </c>
      <c r="CD5" t="s" s="7">
        <v>164</v>
      </c>
      <c r="CE5" t="s" s="7">
        <v>170</v>
      </c>
      <c r="CF5" t="s" s="7">
        <v>170</v>
      </c>
      <c r="CG5" t="s" s="7">
        <v>183</v>
      </c>
      <c r="CH5" t="s" s="7">
        <v>165</v>
      </c>
      <c r="CI5" t="s" s="7">
        <v>170</v>
      </c>
      <c r="CJ5" t="s" s="7">
        <v>159</v>
      </c>
      <c r="CK5" t="s" s="7">
        <v>161</v>
      </c>
      <c r="CL5" t="s" s="7">
        <v>162</v>
      </c>
      <c r="CM5" t="s" s="7">
        <v>164</v>
      </c>
      <c r="CN5" t="s" s="7">
        <v>162</v>
      </c>
      <c r="CO5" t="s" s="7">
        <v>162</v>
      </c>
      <c r="CP5" t="s" s="7">
        <v>165</v>
      </c>
      <c r="CQ5" t="s" s="7">
        <v>165</v>
      </c>
      <c r="CR5" t="s" s="7">
        <v>164</v>
      </c>
      <c r="CS5" t="s" s="7">
        <v>164</v>
      </c>
      <c r="CT5" t="s" s="7">
        <v>162</v>
      </c>
      <c r="CU5" t="s" s="7">
        <v>164</v>
      </c>
      <c r="CV5" t="s" s="7">
        <v>162</v>
      </c>
      <c r="CW5" t="s" s="7">
        <v>163</v>
      </c>
      <c r="CX5" t="s" s="7">
        <v>164</v>
      </c>
      <c r="CY5" t="s" s="7">
        <v>259</v>
      </c>
      <c r="CZ5" t="s" s="7">
        <v>188</v>
      </c>
      <c r="DA5" t="s" s="7">
        <v>187</v>
      </c>
      <c r="DB5" t="s" s="7">
        <v>190</v>
      </c>
      <c r="DC5" t="s" s="7">
        <v>186</v>
      </c>
      <c r="DD5" t="s" s="7">
        <v>189</v>
      </c>
      <c r="DE5" t="s" s="7">
        <v>192</v>
      </c>
      <c r="DF5" t="s" s="7">
        <v>191</v>
      </c>
      <c r="DG5" t="s" s="7">
        <v>193</v>
      </c>
      <c r="DH5" t="s" s="7">
        <v>194</v>
      </c>
      <c r="DI5" t="s" s="7">
        <v>196</v>
      </c>
      <c r="DJ5" t="s" s="7">
        <v>195</v>
      </c>
      <c r="DK5" t="s" s="7">
        <v>197</v>
      </c>
      <c r="DL5" t="s" s="7">
        <v>277</v>
      </c>
      <c r="DM5" t="s" s="7">
        <v>199</v>
      </c>
      <c r="DN5" t="s" s="7">
        <v>278</v>
      </c>
      <c r="DO5" t="s" s="7">
        <v>279</v>
      </c>
      <c r="DP5" t="s" s="7">
        <v>280</v>
      </c>
      <c r="DQ5" t="s" s="7">
        <v>281</v>
      </c>
      <c r="DR5" t="s" s="7">
        <v>204</v>
      </c>
      <c r="DS5" t="s" s="7">
        <v>205</v>
      </c>
      <c r="DT5" t="s" s="7">
        <v>206</v>
      </c>
      <c r="DU5" t="s" s="7">
        <v>207</v>
      </c>
      <c r="DV5" t="s" s="7">
        <v>208</v>
      </c>
      <c r="DW5" t="s" s="7">
        <v>209</v>
      </c>
      <c r="DX5" t="s" s="7">
        <v>282</v>
      </c>
      <c r="DY5" t="s" s="7">
        <v>283</v>
      </c>
      <c r="DZ5" t="s" s="7">
        <v>212</v>
      </c>
      <c r="EA5" t="s" s="7">
        <v>213</v>
      </c>
      <c r="EB5" t="s" s="7">
        <v>214</v>
      </c>
      <c r="EC5" t="s" s="7">
        <v>251</v>
      </c>
      <c r="ED5" t="s" s="7">
        <v>215</v>
      </c>
      <c r="EE5" t="s" s="7">
        <v>216</v>
      </c>
      <c r="EF5" t="s" s="7">
        <v>217</v>
      </c>
      <c r="EG5" t="s" s="7">
        <v>218</v>
      </c>
      <c r="EH5" t="s" s="7">
        <v>219</v>
      </c>
      <c r="EI5" t="s" s="7">
        <v>220</v>
      </c>
      <c r="EJ5" t="s" s="7">
        <v>221</v>
      </c>
      <c r="EK5" t="s" s="7">
        <v>222</v>
      </c>
      <c r="EL5" t="s" s="7">
        <v>223</v>
      </c>
      <c r="EM5" t="s" s="7">
        <v>224</v>
      </c>
      <c r="EN5" t="s" s="7">
        <v>170</v>
      </c>
      <c r="EO5" t="s" s="7">
        <v>226</v>
      </c>
      <c r="EP5" t="s" s="7">
        <v>227</v>
      </c>
      <c r="EQ5" t="s" s="7">
        <v>228</v>
      </c>
      <c r="ER5" t="s" s="7">
        <v>278</v>
      </c>
      <c r="ES5" t="s" s="7">
        <v>284</v>
      </c>
      <c r="ET5" t="s" s="7">
        <v>285</v>
      </c>
      <c r="EU5" t="s" s="7">
        <v>286</v>
      </c>
    </row>
    <row r="6" ht="15.6" customHeight="1">
      <c r="A6" t="s" s="7">
        <v>287</v>
      </c>
      <c r="B6" t="s" s="7">
        <v>288</v>
      </c>
      <c r="C6" t="s" s="7">
        <v>159</v>
      </c>
      <c r="D6" t="s" s="7">
        <v>160</v>
      </c>
      <c r="E6" t="s" s="7">
        <v>159</v>
      </c>
      <c r="F6" t="s" s="7">
        <v>162</v>
      </c>
      <c r="G6" t="s" s="7">
        <v>162</v>
      </c>
      <c r="H6" t="s" s="7">
        <v>164</v>
      </c>
      <c r="I6" t="s" s="7">
        <v>164</v>
      </c>
      <c r="J6" t="s" s="7">
        <v>162</v>
      </c>
      <c r="K6" t="s" s="7">
        <v>164</v>
      </c>
      <c r="L6" t="s" s="7">
        <v>164</v>
      </c>
      <c r="M6" t="s" s="7">
        <v>164</v>
      </c>
      <c r="N6" t="s" s="7">
        <v>163</v>
      </c>
      <c r="O6" t="s" s="7">
        <v>164</v>
      </c>
      <c r="P6" t="s" s="7">
        <v>289</v>
      </c>
      <c r="Q6" t="s" s="7">
        <v>167</v>
      </c>
      <c r="R6" t="s" s="7">
        <v>178</v>
      </c>
      <c r="S6" s="8"/>
      <c r="T6" t="s" s="7">
        <v>290</v>
      </c>
      <c r="U6" t="s" s="7">
        <v>167</v>
      </c>
      <c r="V6" t="s" s="7">
        <v>178</v>
      </c>
      <c r="W6" s="8"/>
      <c r="X6" t="s" s="7">
        <v>291</v>
      </c>
      <c r="Y6" t="s" s="7">
        <v>170</v>
      </c>
      <c r="Z6" t="s" s="7">
        <v>170</v>
      </c>
      <c r="AA6" t="s" s="7">
        <v>170</v>
      </c>
      <c r="AB6" t="s" s="7">
        <v>170</v>
      </c>
      <c r="AC6" t="s" s="7">
        <v>292</v>
      </c>
      <c r="AD6" t="s" s="7">
        <v>178</v>
      </c>
      <c r="AE6" s="8"/>
      <c r="AF6" t="s" s="7">
        <v>273</v>
      </c>
      <c r="AG6" t="s" s="7">
        <v>170</v>
      </c>
      <c r="AH6" t="s" s="7">
        <v>170</v>
      </c>
      <c r="AI6" t="s" s="7">
        <v>170</v>
      </c>
      <c r="AJ6" t="s" s="7">
        <v>170</v>
      </c>
      <c r="AK6" t="s" s="7">
        <v>170</v>
      </c>
      <c r="AL6" t="s" s="7">
        <v>170</v>
      </c>
      <c r="AM6" t="s" s="7">
        <v>170</v>
      </c>
      <c r="AN6" t="s" s="7">
        <v>170</v>
      </c>
      <c r="AO6" t="s" s="7">
        <v>170</v>
      </c>
      <c r="AP6" t="s" s="7">
        <v>170</v>
      </c>
      <c r="AQ6" t="s" s="7">
        <v>170</v>
      </c>
      <c r="AR6" t="s" s="7">
        <v>170</v>
      </c>
      <c r="AS6" t="s" s="7">
        <v>292</v>
      </c>
      <c r="AT6" t="s" s="7">
        <v>178</v>
      </c>
      <c r="AU6" s="8"/>
      <c r="AV6" t="s" s="7">
        <v>274</v>
      </c>
      <c r="AW6" t="s" s="7">
        <v>292</v>
      </c>
      <c r="AX6" t="s" s="7">
        <v>178</v>
      </c>
      <c r="AY6" s="8"/>
      <c r="AZ6" t="s" s="7">
        <v>274</v>
      </c>
      <c r="BA6" t="s" s="7">
        <v>167</v>
      </c>
      <c r="BB6" t="s" s="7">
        <v>178</v>
      </c>
      <c r="BC6" s="8"/>
      <c r="BD6" t="s" s="7">
        <v>275</v>
      </c>
      <c r="BE6" t="s" s="7">
        <v>167</v>
      </c>
      <c r="BF6" t="s" s="7">
        <v>178</v>
      </c>
      <c r="BG6" s="8"/>
      <c r="BH6" t="s" s="7">
        <v>275</v>
      </c>
      <c r="BI6" t="s" s="7">
        <v>270</v>
      </c>
      <c r="BJ6" t="s" s="7">
        <v>178</v>
      </c>
      <c r="BK6" s="8"/>
      <c r="BL6" t="s" s="7">
        <v>293</v>
      </c>
      <c r="BM6" t="s" s="7">
        <v>177</v>
      </c>
      <c r="BN6" t="s" s="7">
        <v>178</v>
      </c>
      <c r="BO6" s="8"/>
      <c r="BP6" t="s" s="7">
        <v>294</v>
      </c>
      <c r="BQ6" t="s" s="7">
        <v>167</v>
      </c>
      <c r="BR6" t="s" s="7">
        <v>178</v>
      </c>
      <c r="BS6" s="8"/>
      <c r="BT6" t="s" s="7">
        <v>180</v>
      </c>
      <c r="BU6" t="s" s="7">
        <v>167</v>
      </c>
      <c r="BV6" t="s" s="7">
        <v>171</v>
      </c>
      <c r="BW6" s="8"/>
      <c r="BX6" t="s" s="7">
        <v>157</v>
      </c>
      <c r="BY6" t="s" s="7">
        <v>170</v>
      </c>
      <c r="BZ6" t="s" s="7">
        <v>170</v>
      </c>
      <c r="CA6" t="s" s="7">
        <v>170</v>
      </c>
      <c r="CB6" t="s" s="7">
        <v>170</v>
      </c>
      <c r="CC6" t="s" s="7">
        <v>182</v>
      </c>
      <c r="CD6" t="s" s="7">
        <v>164</v>
      </c>
      <c r="CE6" t="s" s="7">
        <v>170</v>
      </c>
      <c r="CF6" t="s" s="7">
        <v>170</v>
      </c>
      <c r="CG6" t="s" s="7">
        <v>242</v>
      </c>
      <c r="CH6" t="s" s="7">
        <v>163</v>
      </c>
      <c r="CI6" t="s" s="7">
        <v>170</v>
      </c>
      <c r="CJ6" t="s" s="7">
        <v>159</v>
      </c>
      <c r="CK6" t="s" s="7">
        <v>161</v>
      </c>
      <c r="CL6" t="s" s="7">
        <v>164</v>
      </c>
      <c r="CM6" t="s" s="7">
        <v>184</v>
      </c>
      <c r="CN6" t="s" s="7">
        <v>162</v>
      </c>
      <c r="CO6" t="s" s="7">
        <v>164</v>
      </c>
      <c r="CP6" t="s" s="7">
        <v>184</v>
      </c>
      <c r="CQ6" t="s" s="7">
        <v>184</v>
      </c>
      <c r="CR6" t="s" s="7">
        <v>164</v>
      </c>
      <c r="CS6" t="s" s="7">
        <v>164</v>
      </c>
      <c r="CT6" t="s" s="7">
        <v>164</v>
      </c>
      <c r="CU6" t="s" s="7">
        <v>184</v>
      </c>
      <c r="CV6" t="s" s="7">
        <v>162</v>
      </c>
      <c r="CW6" t="s" s="7">
        <v>162</v>
      </c>
      <c r="CX6" t="s" s="7">
        <v>164</v>
      </c>
      <c r="CY6" t="s" s="7">
        <v>259</v>
      </c>
      <c r="CZ6" t="s" s="7">
        <v>188</v>
      </c>
      <c r="DA6" t="s" s="7">
        <v>190</v>
      </c>
      <c r="DB6" t="s" s="7">
        <v>189</v>
      </c>
      <c r="DC6" t="s" s="7">
        <v>187</v>
      </c>
      <c r="DD6" t="s" s="7">
        <v>186</v>
      </c>
      <c r="DE6" t="s" s="7">
        <v>194</v>
      </c>
      <c r="DF6" t="s" s="7">
        <v>192</v>
      </c>
      <c r="DG6" t="s" s="7">
        <v>191</v>
      </c>
      <c r="DH6" t="s" s="7">
        <v>193</v>
      </c>
      <c r="DI6" t="s" s="7">
        <v>195</v>
      </c>
      <c r="DJ6" t="s" s="7">
        <v>197</v>
      </c>
      <c r="DK6" t="s" s="7">
        <v>196</v>
      </c>
      <c r="DL6" t="s" s="7">
        <v>295</v>
      </c>
      <c r="DM6" t="s" s="7">
        <v>199</v>
      </c>
      <c r="DN6" t="s" s="7">
        <v>296</v>
      </c>
      <c r="DO6" t="s" s="7">
        <v>297</v>
      </c>
      <c r="DP6" t="s" s="7">
        <v>298</v>
      </c>
      <c r="DQ6" t="s" s="7">
        <v>281</v>
      </c>
      <c r="DR6" t="s" s="7">
        <v>204</v>
      </c>
      <c r="DS6" t="s" s="7">
        <v>205</v>
      </c>
      <c r="DT6" t="s" s="7">
        <v>206</v>
      </c>
      <c r="DU6" t="s" s="7">
        <v>207</v>
      </c>
      <c r="DV6" t="s" s="7">
        <v>208</v>
      </c>
      <c r="DW6" t="s" s="7">
        <v>209</v>
      </c>
      <c r="DX6" t="s" s="7">
        <v>299</v>
      </c>
      <c r="DY6" t="s" s="7">
        <v>300</v>
      </c>
      <c r="DZ6" t="s" s="7">
        <v>249</v>
      </c>
      <c r="EA6" t="s" s="7">
        <v>301</v>
      </c>
      <c r="EB6" t="s" s="7">
        <v>214</v>
      </c>
      <c r="EC6" t="s" s="7">
        <v>251</v>
      </c>
      <c r="ED6" t="s" s="7">
        <v>170</v>
      </c>
      <c r="EE6" t="s" s="7">
        <v>216</v>
      </c>
      <c r="EF6" t="s" s="7">
        <v>170</v>
      </c>
      <c r="EG6" t="s" s="7">
        <v>170</v>
      </c>
      <c r="EH6" t="s" s="7">
        <v>170</v>
      </c>
      <c r="EI6" t="s" s="7">
        <v>220</v>
      </c>
      <c r="EJ6" t="s" s="7">
        <v>221</v>
      </c>
      <c r="EK6" t="s" s="7">
        <v>222</v>
      </c>
      <c r="EL6" t="s" s="7">
        <v>223</v>
      </c>
      <c r="EM6" t="s" s="7">
        <v>224</v>
      </c>
      <c r="EN6" t="s" s="7">
        <v>225</v>
      </c>
      <c r="EO6" t="s" s="7">
        <v>226</v>
      </c>
      <c r="EP6" t="s" s="7">
        <v>227</v>
      </c>
      <c r="EQ6" t="s" s="7">
        <v>170</v>
      </c>
      <c r="ER6" t="s" s="7">
        <v>296</v>
      </c>
      <c r="ES6" t="s" s="7">
        <v>302</v>
      </c>
      <c r="ET6" t="s" s="7">
        <v>303</v>
      </c>
      <c r="EU6" t="s" s="7">
        <v>304</v>
      </c>
    </row>
    <row r="7" ht="15.6" customHeight="1">
      <c r="A7" t="s" s="7">
        <v>305</v>
      </c>
      <c r="B7" t="s" s="7">
        <v>306</v>
      </c>
      <c r="C7" t="s" s="7">
        <v>159</v>
      </c>
      <c r="D7" t="s" s="7">
        <v>160</v>
      </c>
      <c r="E7" t="s" s="7">
        <v>159</v>
      </c>
      <c r="F7" t="s" s="7">
        <v>162</v>
      </c>
      <c r="G7" t="s" s="7">
        <v>162</v>
      </c>
      <c r="H7" t="s" s="7">
        <v>165</v>
      </c>
      <c r="I7" t="s" s="7">
        <v>164</v>
      </c>
      <c r="J7" t="s" s="7">
        <v>184</v>
      </c>
      <c r="K7" t="s" s="7">
        <v>164</v>
      </c>
      <c r="L7" t="s" s="7">
        <v>165</v>
      </c>
      <c r="M7" t="s" s="7">
        <v>184</v>
      </c>
      <c r="N7" t="s" s="7">
        <v>163</v>
      </c>
      <c r="O7" t="s" s="7">
        <v>162</v>
      </c>
      <c r="P7" t="s" s="7">
        <v>234</v>
      </c>
      <c r="Q7" t="s" s="7">
        <v>167</v>
      </c>
      <c r="R7" t="s" s="7">
        <v>178</v>
      </c>
      <c r="S7" s="8"/>
      <c r="T7" t="s" s="7">
        <v>269</v>
      </c>
      <c r="U7" t="s" s="7">
        <v>167</v>
      </c>
      <c r="V7" t="s" s="7">
        <v>178</v>
      </c>
      <c r="W7" s="8"/>
      <c r="X7" t="s" s="7">
        <v>236</v>
      </c>
      <c r="Y7" t="s" s="7">
        <v>167</v>
      </c>
      <c r="Z7" t="s" s="7">
        <v>171</v>
      </c>
      <c r="AA7" s="8"/>
      <c r="AB7" t="s" s="7">
        <v>157</v>
      </c>
      <c r="AC7" t="s" s="7">
        <v>270</v>
      </c>
      <c r="AD7" t="s" s="7">
        <v>172</v>
      </c>
      <c r="AE7" s="8"/>
      <c r="AF7" t="s" s="7">
        <v>271</v>
      </c>
      <c r="AG7" t="s" s="7">
        <v>167</v>
      </c>
      <c r="AH7" t="s" s="7">
        <v>168</v>
      </c>
      <c r="AI7" s="8"/>
      <c r="AJ7" t="s" s="7">
        <v>272</v>
      </c>
      <c r="AK7" t="s" s="7">
        <v>270</v>
      </c>
      <c r="AL7" t="s" s="7">
        <v>178</v>
      </c>
      <c r="AM7" s="8"/>
      <c r="AN7" t="s" s="7">
        <v>273</v>
      </c>
      <c r="AO7" t="s" s="7">
        <v>167</v>
      </c>
      <c r="AP7" t="s" s="7">
        <v>171</v>
      </c>
      <c r="AQ7" s="8"/>
      <c r="AR7" t="s" s="7">
        <v>157</v>
      </c>
      <c r="AS7" t="s" s="7">
        <v>270</v>
      </c>
      <c r="AT7" t="s" s="7">
        <v>178</v>
      </c>
      <c r="AU7" s="8"/>
      <c r="AV7" t="s" s="7">
        <v>274</v>
      </c>
      <c r="AW7" t="s" s="7">
        <v>177</v>
      </c>
      <c r="AX7" t="s" s="7">
        <v>178</v>
      </c>
      <c r="AY7" s="8"/>
      <c r="AZ7" t="s" s="7">
        <v>274</v>
      </c>
      <c r="BA7" t="s" s="7">
        <v>270</v>
      </c>
      <c r="BB7" t="s" s="7">
        <v>171</v>
      </c>
      <c r="BC7" s="8"/>
      <c r="BD7" t="s" s="7">
        <v>275</v>
      </c>
      <c r="BE7" t="s" s="7">
        <v>270</v>
      </c>
      <c r="BF7" t="s" s="7">
        <v>178</v>
      </c>
      <c r="BG7" s="8"/>
      <c r="BH7" t="s" s="7">
        <v>276</v>
      </c>
      <c r="BI7" t="s" s="7">
        <v>167</v>
      </c>
      <c r="BJ7" t="s" s="7">
        <v>172</v>
      </c>
      <c r="BK7" s="8"/>
      <c r="BL7" t="s" s="7">
        <v>236</v>
      </c>
      <c r="BM7" t="s" s="7">
        <v>177</v>
      </c>
      <c r="BN7" t="s" s="7">
        <v>178</v>
      </c>
      <c r="BO7" s="8"/>
      <c r="BP7" t="s" s="7">
        <v>307</v>
      </c>
      <c r="BQ7" t="s" s="7">
        <v>177</v>
      </c>
      <c r="BR7" t="s" s="7">
        <v>178</v>
      </c>
      <c r="BS7" s="8"/>
      <c r="BT7" t="s" s="7">
        <v>180</v>
      </c>
      <c r="BU7" t="s" s="7">
        <v>167</v>
      </c>
      <c r="BV7" t="s" s="7">
        <v>171</v>
      </c>
      <c r="BW7" s="8"/>
      <c r="BX7" t="s" s="7">
        <v>157</v>
      </c>
      <c r="BY7" t="s" s="7">
        <v>176</v>
      </c>
      <c r="BZ7" t="s" s="7">
        <v>172</v>
      </c>
      <c r="CA7" s="8"/>
      <c r="CB7" t="s" s="7">
        <v>157</v>
      </c>
      <c r="CC7" t="s" s="7">
        <v>182</v>
      </c>
      <c r="CD7" t="s" s="7">
        <v>162</v>
      </c>
      <c r="CE7" t="s" s="7">
        <v>170</v>
      </c>
      <c r="CF7" t="s" s="7">
        <v>170</v>
      </c>
      <c r="CG7" t="s" s="7">
        <v>183</v>
      </c>
      <c r="CH7" t="s" s="7">
        <v>165</v>
      </c>
      <c r="CI7" t="s" s="7">
        <v>170</v>
      </c>
      <c r="CJ7" t="s" s="7">
        <v>159</v>
      </c>
      <c r="CK7" t="s" s="7">
        <v>161</v>
      </c>
      <c r="CL7" t="s" s="7">
        <v>162</v>
      </c>
      <c r="CM7" t="s" s="7">
        <v>162</v>
      </c>
      <c r="CN7" t="s" s="7">
        <v>162</v>
      </c>
      <c r="CO7" t="s" s="7">
        <v>162</v>
      </c>
      <c r="CP7" t="s" s="7">
        <v>165</v>
      </c>
      <c r="CQ7" t="s" s="7">
        <v>165</v>
      </c>
      <c r="CR7" t="s" s="7">
        <v>164</v>
      </c>
      <c r="CS7" t="s" s="7">
        <v>162</v>
      </c>
      <c r="CT7" t="s" s="7">
        <v>162</v>
      </c>
      <c r="CU7" t="s" s="7">
        <v>165</v>
      </c>
      <c r="CV7" t="s" s="7">
        <v>164</v>
      </c>
      <c r="CW7" t="s" s="7">
        <v>162</v>
      </c>
      <c r="CX7" t="s" s="7">
        <v>162</v>
      </c>
      <c r="CY7" t="s" s="7">
        <v>259</v>
      </c>
      <c r="CZ7" t="s" s="7">
        <v>187</v>
      </c>
      <c r="DA7" t="s" s="7">
        <v>188</v>
      </c>
      <c r="DB7" t="s" s="7">
        <v>189</v>
      </c>
      <c r="DC7" t="s" s="7">
        <v>186</v>
      </c>
      <c r="DD7" t="s" s="7">
        <v>190</v>
      </c>
      <c r="DE7" t="s" s="7">
        <v>192</v>
      </c>
      <c r="DF7" t="s" s="7">
        <v>191</v>
      </c>
      <c r="DG7" t="s" s="7">
        <v>194</v>
      </c>
      <c r="DH7" t="s" s="7">
        <v>193</v>
      </c>
      <c r="DI7" t="s" s="7">
        <v>196</v>
      </c>
      <c r="DJ7" t="s" s="7">
        <v>195</v>
      </c>
      <c r="DK7" t="s" s="7">
        <v>197</v>
      </c>
      <c r="DL7" t="s" s="7">
        <v>308</v>
      </c>
      <c r="DM7" t="s" s="7">
        <v>199</v>
      </c>
      <c r="DN7" t="s" s="7">
        <v>309</v>
      </c>
      <c r="DO7" t="s" s="7">
        <v>279</v>
      </c>
      <c r="DP7" t="s" s="7">
        <v>280</v>
      </c>
      <c r="DQ7" t="s" s="7">
        <v>281</v>
      </c>
      <c r="DR7" t="s" s="7">
        <v>204</v>
      </c>
      <c r="DS7" t="s" s="7">
        <v>205</v>
      </c>
      <c r="DT7" t="s" s="7">
        <v>206</v>
      </c>
      <c r="DU7" t="s" s="7">
        <v>207</v>
      </c>
      <c r="DV7" t="s" s="7">
        <v>208</v>
      </c>
      <c r="DW7" t="s" s="7">
        <v>209</v>
      </c>
      <c r="DX7" t="s" s="7">
        <v>282</v>
      </c>
      <c r="DY7" t="s" s="7">
        <v>310</v>
      </c>
      <c r="DZ7" t="s" s="7">
        <v>249</v>
      </c>
      <c r="EA7" t="s" s="7">
        <v>250</v>
      </c>
      <c r="EB7" t="s" s="7">
        <v>214</v>
      </c>
      <c r="EC7" t="s" s="7">
        <v>251</v>
      </c>
      <c r="ED7" t="s" s="7">
        <v>215</v>
      </c>
      <c r="EE7" t="s" s="7">
        <v>216</v>
      </c>
      <c r="EF7" t="s" s="7">
        <v>217</v>
      </c>
      <c r="EG7" t="s" s="7">
        <v>218</v>
      </c>
      <c r="EH7" t="s" s="7">
        <v>219</v>
      </c>
      <c r="EI7" t="s" s="7">
        <v>220</v>
      </c>
      <c r="EJ7" t="s" s="7">
        <v>221</v>
      </c>
      <c r="EK7" t="s" s="7">
        <v>222</v>
      </c>
      <c r="EL7" t="s" s="7">
        <v>223</v>
      </c>
      <c r="EM7" t="s" s="7">
        <v>224</v>
      </c>
      <c r="EN7" t="s" s="7">
        <v>225</v>
      </c>
      <c r="EO7" t="s" s="7">
        <v>226</v>
      </c>
      <c r="EP7" t="s" s="7">
        <v>227</v>
      </c>
      <c r="EQ7" t="s" s="7">
        <v>228</v>
      </c>
      <c r="ER7" t="s" s="7">
        <v>309</v>
      </c>
      <c r="ES7" t="s" s="7">
        <v>311</v>
      </c>
      <c r="ET7" t="s" s="7">
        <v>312</v>
      </c>
      <c r="EU7" t="s" s="7">
        <v>313</v>
      </c>
    </row>
    <row r="8" ht="15.6" customHeight="1">
      <c r="A8" t="s" s="7">
        <v>281</v>
      </c>
      <c r="B8" t="s" s="7">
        <v>314</v>
      </c>
      <c r="C8" t="s" s="7">
        <v>159</v>
      </c>
      <c r="D8" t="s" s="7">
        <v>160</v>
      </c>
      <c r="E8" t="s" s="7">
        <v>159</v>
      </c>
      <c r="F8" t="s" s="7">
        <v>162</v>
      </c>
      <c r="G8" t="s" s="7">
        <v>165</v>
      </c>
      <c r="H8" t="s" s="7">
        <v>165</v>
      </c>
      <c r="I8" t="s" s="7">
        <v>162</v>
      </c>
      <c r="J8" t="s" s="7">
        <v>165</v>
      </c>
      <c r="K8" t="s" s="7">
        <v>162</v>
      </c>
      <c r="L8" t="s" s="7">
        <v>165</v>
      </c>
      <c r="M8" t="s" s="7">
        <v>184</v>
      </c>
      <c r="N8" t="s" s="7">
        <v>162</v>
      </c>
      <c r="O8" t="s" s="7">
        <v>162</v>
      </c>
      <c r="P8" t="s" s="7">
        <v>234</v>
      </c>
      <c r="Q8" t="s" s="7">
        <v>167</v>
      </c>
      <c r="R8" t="s" s="7">
        <v>178</v>
      </c>
      <c r="S8" s="8"/>
      <c r="T8" t="s" s="7">
        <v>315</v>
      </c>
      <c r="U8" t="s" s="7">
        <v>167</v>
      </c>
      <c r="V8" t="s" s="7">
        <v>178</v>
      </c>
      <c r="W8" s="8"/>
      <c r="X8" t="s" s="7">
        <v>236</v>
      </c>
      <c r="Y8" t="s" s="7">
        <v>167</v>
      </c>
      <c r="Z8" t="s" s="7">
        <v>171</v>
      </c>
      <c r="AA8" s="8"/>
      <c r="AB8" t="s" s="7">
        <v>157</v>
      </c>
      <c r="AC8" t="s" s="7">
        <v>270</v>
      </c>
      <c r="AD8" t="s" s="7">
        <v>172</v>
      </c>
      <c r="AE8" s="8"/>
      <c r="AF8" t="s" s="7">
        <v>175</v>
      </c>
      <c r="AG8" t="s" s="7">
        <v>167</v>
      </c>
      <c r="AH8" t="s" s="7">
        <v>168</v>
      </c>
      <c r="AI8" s="8"/>
      <c r="AJ8" t="s" s="7">
        <v>316</v>
      </c>
      <c r="AK8" t="s" s="7">
        <v>270</v>
      </c>
      <c r="AL8" t="s" s="7">
        <v>172</v>
      </c>
      <c r="AM8" s="8"/>
      <c r="AN8" t="s" s="7">
        <v>315</v>
      </c>
      <c r="AO8" t="s" s="7">
        <v>167</v>
      </c>
      <c r="AP8" t="s" s="7">
        <v>172</v>
      </c>
      <c r="AQ8" s="8"/>
      <c r="AR8" t="s" s="7">
        <v>175</v>
      </c>
      <c r="AS8" t="s" s="7">
        <v>177</v>
      </c>
      <c r="AT8" t="s" s="7">
        <v>178</v>
      </c>
      <c r="AU8" s="8"/>
      <c r="AV8" t="s" s="7">
        <v>275</v>
      </c>
      <c r="AW8" t="s" s="7">
        <v>177</v>
      </c>
      <c r="AX8" t="s" s="7">
        <v>178</v>
      </c>
      <c r="AY8" s="8"/>
      <c r="AZ8" t="s" s="7">
        <v>237</v>
      </c>
      <c r="BA8" t="s" s="7">
        <v>270</v>
      </c>
      <c r="BB8" t="s" s="7">
        <v>178</v>
      </c>
      <c r="BC8" s="8"/>
      <c r="BD8" t="s" s="7">
        <v>276</v>
      </c>
      <c r="BE8" t="s" s="7">
        <v>167</v>
      </c>
      <c r="BF8" t="s" s="7">
        <v>178</v>
      </c>
      <c r="BG8" s="8"/>
      <c r="BH8" t="s" s="7">
        <v>237</v>
      </c>
      <c r="BI8" t="s" s="7">
        <v>167</v>
      </c>
      <c r="BJ8" t="s" s="7">
        <v>172</v>
      </c>
      <c r="BK8" s="8"/>
      <c r="BL8" t="s" s="7">
        <v>173</v>
      </c>
      <c r="BM8" t="s" s="7">
        <v>177</v>
      </c>
      <c r="BN8" t="s" s="7">
        <v>178</v>
      </c>
      <c r="BO8" s="8"/>
      <c r="BP8" t="s" s="7">
        <v>276</v>
      </c>
      <c r="BQ8" t="s" s="7">
        <v>177</v>
      </c>
      <c r="BR8" t="s" s="7">
        <v>178</v>
      </c>
      <c r="BS8" s="8"/>
      <c r="BT8" t="s" s="7">
        <v>180</v>
      </c>
      <c r="BU8" t="s" s="7">
        <v>167</v>
      </c>
      <c r="BV8" t="s" s="7">
        <v>171</v>
      </c>
      <c r="BW8" s="8"/>
      <c r="BX8" t="s" s="7">
        <v>157</v>
      </c>
      <c r="BY8" t="s" s="7">
        <v>176</v>
      </c>
      <c r="BZ8" t="s" s="7">
        <v>172</v>
      </c>
      <c r="CA8" s="8"/>
      <c r="CB8" t="s" s="7">
        <v>157</v>
      </c>
      <c r="CC8" t="s" s="7">
        <v>182</v>
      </c>
      <c r="CD8" t="s" s="7">
        <v>162</v>
      </c>
      <c r="CE8" t="s" s="7">
        <v>170</v>
      </c>
      <c r="CF8" t="s" s="7">
        <v>170</v>
      </c>
      <c r="CG8" t="s" s="7">
        <v>183</v>
      </c>
      <c r="CH8" t="s" s="7">
        <v>165</v>
      </c>
      <c r="CI8" t="s" s="7">
        <v>170</v>
      </c>
      <c r="CJ8" t="s" s="7">
        <v>159</v>
      </c>
      <c r="CK8" t="s" s="7">
        <v>161</v>
      </c>
      <c r="CL8" t="s" s="7">
        <v>162</v>
      </c>
      <c r="CM8" t="s" s="7">
        <v>164</v>
      </c>
      <c r="CN8" t="s" s="7">
        <v>162</v>
      </c>
      <c r="CO8" t="s" s="7">
        <v>164</v>
      </c>
      <c r="CP8" t="s" s="7">
        <v>165</v>
      </c>
      <c r="CQ8" t="s" s="7">
        <v>165</v>
      </c>
      <c r="CR8" t="s" s="7">
        <v>164</v>
      </c>
      <c r="CS8" t="s" s="7">
        <v>164</v>
      </c>
      <c r="CT8" t="s" s="7">
        <v>162</v>
      </c>
      <c r="CU8" t="s" s="7">
        <v>165</v>
      </c>
      <c r="CV8" t="s" s="7">
        <v>162</v>
      </c>
      <c r="CW8" t="s" s="7">
        <v>164</v>
      </c>
      <c r="CX8" t="s" s="7">
        <v>164</v>
      </c>
      <c r="CY8" t="s" s="7">
        <v>259</v>
      </c>
      <c r="CZ8" t="s" s="7">
        <v>187</v>
      </c>
      <c r="DA8" t="s" s="7">
        <v>188</v>
      </c>
      <c r="DB8" t="s" s="7">
        <v>186</v>
      </c>
      <c r="DC8" t="s" s="7">
        <v>189</v>
      </c>
      <c r="DD8" t="s" s="7">
        <v>190</v>
      </c>
      <c r="DE8" t="s" s="7">
        <v>191</v>
      </c>
      <c r="DF8" t="s" s="7">
        <v>193</v>
      </c>
      <c r="DG8" t="s" s="7">
        <v>192</v>
      </c>
      <c r="DH8" t="s" s="7">
        <v>194</v>
      </c>
      <c r="DI8" t="s" s="7">
        <v>196</v>
      </c>
      <c r="DJ8" t="s" s="7">
        <v>195</v>
      </c>
      <c r="DK8" t="s" s="7">
        <v>197</v>
      </c>
      <c r="DL8" t="s" s="7">
        <v>317</v>
      </c>
      <c r="DM8" t="s" s="7">
        <v>199</v>
      </c>
      <c r="DN8" t="s" s="7">
        <v>318</v>
      </c>
      <c r="DO8" t="s" s="7">
        <v>319</v>
      </c>
      <c r="DP8" t="s" s="7">
        <v>320</v>
      </c>
      <c r="DQ8" t="s" s="7">
        <v>321</v>
      </c>
      <c r="DR8" t="s" s="7">
        <v>204</v>
      </c>
      <c r="DS8" t="s" s="7">
        <v>205</v>
      </c>
      <c r="DT8" t="s" s="7">
        <v>206</v>
      </c>
      <c r="DU8" t="s" s="7">
        <v>207</v>
      </c>
      <c r="DV8" t="s" s="7">
        <v>208</v>
      </c>
      <c r="DW8" t="s" s="7">
        <v>209</v>
      </c>
      <c r="DX8" t="s" s="7">
        <v>282</v>
      </c>
      <c r="DY8" t="s" s="7">
        <v>322</v>
      </c>
      <c r="DZ8" t="s" s="7">
        <v>212</v>
      </c>
      <c r="EA8" t="s" s="7">
        <v>250</v>
      </c>
      <c r="EB8" t="s" s="7">
        <v>214</v>
      </c>
      <c r="EC8" t="s" s="7">
        <v>251</v>
      </c>
      <c r="ED8" t="s" s="7">
        <v>215</v>
      </c>
      <c r="EE8" t="s" s="7">
        <v>216</v>
      </c>
      <c r="EF8" t="s" s="7">
        <v>217</v>
      </c>
      <c r="EG8" t="s" s="7">
        <v>218</v>
      </c>
      <c r="EH8" t="s" s="7">
        <v>219</v>
      </c>
      <c r="EI8" t="s" s="7">
        <v>220</v>
      </c>
      <c r="EJ8" t="s" s="7">
        <v>221</v>
      </c>
      <c r="EK8" t="s" s="7">
        <v>222</v>
      </c>
      <c r="EL8" t="s" s="7">
        <v>223</v>
      </c>
      <c r="EM8" t="s" s="7">
        <v>224</v>
      </c>
      <c r="EN8" t="s" s="7">
        <v>225</v>
      </c>
      <c r="EO8" t="s" s="7">
        <v>226</v>
      </c>
      <c r="EP8" t="s" s="7">
        <v>227</v>
      </c>
      <c r="EQ8" t="s" s="7">
        <v>228</v>
      </c>
      <c r="ER8" t="s" s="7">
        <v>318</v>
      </c>
      <c r="ES8" t="s" s="7">
        <v>323</v>
      </c>
      <c r="ET8" t="s" s="7">
        <v>324</v>
      </c>
      <c r="EU8" t="s" s="7">
        <v>325</v>
      </c>
    </row>
    <row r="9" ht="15.6" customHeight="1">
      <c r="A9" t="s" s="7">
        <v>247</v>
      </c>
      <c r="B9" t="s" s="7">
        <v>326</v>
      </c>
      <c r="C9" t="s" s="7">
        <v>159</v>
      </c>
      <c r="D9" t="s" s="7">
        <v>160</v>
      </c>
      <c r="E9" t="s" s="7">
        <v>159</v>
      </c>
      <c r="F9" t="s" s="7">
        <v>162</v>
      </c>
      <c r="G9" t="s" s="7">
        <v>164</v>
      </c>
      <c r="H9" t="s" s="7">
        <v>164</v>
      </c>
      <c r="I9" t="s" s="7">
        <v>164</v>
      </c>
      <c r="J9" t="s" s="7">
        <v>163</v>
      </c>
      <c r="K9" t="s" s="7">
        <v>164</v>
      </c>
      <c r="L9" t="s" s="7">
        <v>164</v>
      </c>
      <c r="M9" t="s" s="7">
        <v>162</v>
      </c>
      <c r="N9" t="s" s="7">
        <v>164</v>
      </c>
      <c r="O9" t="s" s="7">
        <v>164</v>
      </c>
      <c r="P9" t="s" s="7">
        <v>327</v>
      </c>
      <c r="Q9" t="s" s="7">
        <v>167</v>
      </c>
      <c r="R9" t="s" s="7">
        <v>178</v>
      </c>
      <c r="S9" s="8"/>
      <c r="T9" t="s" s="7">
        <v>328</v>
      </c>
      <c r="U9" t="s" s="7">
        <v>167</v>
      </c>
      <c r="V9" t="s" s="7">
        <v>178</v>
      </c>
      <c r="W9" s="8"/>
      <c r="X9" t="s" s="7">
        <v>328</v>
      </c>
      <c r="Y9" t="s" s="7">
        <v>170</v>
      </c>
      <c r="Z9" t="s" s="7">
        <v>170</v>
      </c>
      <c r="AA9" t="s" s="7">
        <v>170</v>
      </c>
      <c r="AB9" t="s" s="7">
        <v>170</v>
      </c>
      <c r="AC9" t="s" s="7">
        <v>270</v>
      </c>
      <c r="AD9" t="s" s="7">
        <v>178</v>
      </c>
      <c r="AE9" s="8"/>
      <c r="AF9" t="s" s="7">
        <v>329</v>
      </c>
      <c r="AG9" t="s" s="7">
        <v>170</v>
      </c>
      <c r="AH9" t="s" s="7">
        <v>170</v>
      </c>
      <c r="AI9" t="s" s="7">
        <v>170</v>
      </c>
      <c r="AJ9" t="s" s="7">
        <v>170</v>
      </c>
      <c r="AK9" t="s" s="7">
        <v>167</v>
      </c>
      <c r="AL9" t="s" s="7">
        <v>178</v>
      </c>
      <c r="AM9" s="8"/>
      <c r="AN9" t="s" s="7">
        <v>173</v>
      </c>
      <c r="AO9" t="s" s="7">
        <v>167</v>
      </c>
      <c r="AP9" t="s" s="7">
        <v>171</v>
      </c>
      <c r="AQ9" s="8"/>
      <c r="AR9" t="s" s="7">
        <v>157</v>
      </c>
      <c r="AS9" t="s" s="7">
        <v>177</v>
      </c>
      <c r="AT9" t="s" s="7">
        <v>178</v>
      </c>
      <c r="AU9" s="8"/>
      <c r="AV9" t="s" s="7">
        <v>274</v>
      </c>
      <c r="AW9" t="s" s="7">
        <v>270</v>
      </c>
      <c r="AX9" t="s" s="7">
        <v>178</v>
      </c>
      <c r="AY9" s="8"/>
      <c r="AZ9" t="s" s="7">
        <v>179</v>
      </c>
      <c r="BA9" t="s" s="7">
        <v>177</v>
      </c>
      <c r="BB9" t="s" s="7">
        <v>178</v>
      </c>
      <c r="BC9" s="8"/>
      <c r="BD9" t="s" s="7">
        <v>237</v>
      </c>
      <c r="BE9" t="s" s="7">
        <v>292</v>
      </c>
      <c r="BF9" t="s" s="7">
        <v>178</v>
      </c>
      <c r="BG9" s="8"/>
      <c r="BH9" t="s" s="7">
        <v>274</v>
      </c>
      <c r="BI9" t="s" s="7">
        <v>167</v>
      </c>
      <c r="BJ9" t="s" s="7">
        <v>171</v>
      </c>
      <c r="BK9" s="8"/>
      <c r="BL9" t="s" s="7">
        <v>157</v>
      </c>
      <c r="BM9" t="s" s="7">
        <v>177</v>
      </c>
      <c r="BN9" t="s" s="7">
        <v>178</v>
      </c>
      <c r="BO9" s="8"/>
      <c r="BP9" t="s" s="7">
        <v>237</v>
      </c>
      <c r="BQ9" t="s" s="7">
        <v>177</v>
      </c>
      <c r="BR9" t="s" s="7">
        <v>178</v>
      </c>
      <c r="BS9" s="8"/>
      <c r="BT9" t="s" s="7">
        <v>330</v>
      </c>
      <c r="BU9" t="s" s="7">
        <v>177</v>
      </c>
      <c r="BV9" t="s" s="7">
        <v>171</v>
      </c>
      <c r="BW9" s="8"/>
      <c r="BX9" t="s" s="7">
        <v>157</v>
      </c>
      <c r="BY9" t="s" s="7">
        <v>176</v>
      </c>
      <c r="BZ9" t="s" s="7">
        <v>172</v>
      </c>
      <c r="CA9" s="8"/>
      <c r="CB9" t="s" s="7">
        <v>157</v>
      </c>
      <c r="CC9" t="s" s="7">
        <v>182</v>
      </c>
      <c r="CD9" t="s" s="7">
        <v>162</v>
      </c>
      <c r="CE9" t="s" s="7">
        <v>170</v>
      </c>
      <c r="CF9" t="s" s="7">
        <v>170</v>
      </c>
      <c r="CG9" t="s" s="7">
        <v>183</v>
      </c>
      <c r="CH9" t="s" s="7">
        <v>184</v>
      </c>
      <c r="CI9" t="s" s="7">
        <v>170</v>
      </c>
      <c r="CJ9" t="s" s="7">
        <v>159</v>
      </c>
      <c r="CK9" t="s" s="7">
        <v>161</v>
      </c>
      <c r="CL9" t="s" s="7">
        <v>164</v>
      </c>
      <c r="CM9" t="s" s="7">
        <v>162</v>
      </c>
      <c r="CN9" t="s" s="7">
        <v>162</v>
      </c>
      <c r="CO9" t="s" s="7">
        <v>162</v>
      </c>
      <c r="CP9" t="s" s="7">
        <v>165</v>
      </c>
      <c r="CQ9" t="s" s="7">
        <v>165</v>
      </c>
      <c r="CR9" t="s" s="7">
        <v>164</v>
      </c>
      <c r="CS9" t="s" s="7">
        <v>164</v>
      </c>
      <c r="CT9" t="s" s="7">
        <v>164</v>
      </c>
      <c r="CU9" t="s" s="7">
        <v>164</v>
      </c>
      <c r="CV9" t="s" s="7">
        <v>164</v>
      </c>
      <c r="CW9" t="s" s="7">
        <v>184</v>
      </c>
      <c r="CX9" t="s" s="7">
        <v>164</v>
      </c>
      <c r="CY9" t="s" s="7">
        <v>185</v>
      </c>
      <c r="CZ9" t="s" s="7">
        <v>187</v>
      </c>
      <c r="DA9" t="s" s="7">
        <v>190</v>
      </c>
      <c r="DB9" t="s" s="7">
        <v>186</v>
      </c>
      <c r="DC9" t="s" s="7">
        <v>188</v>
      </c>
      <c r="DD9" t="s" s="7">
        <v>189</v>
      </c>
      <c r="DE9" t="s" s="7">
        <v>191</v>
      </c>
      <c r="DF9" t="s" s="7">
        <v>193</v>
      </c>
      <c r="DG9" t="s" s="7">
        <v>192</v>
      </c>
      <c r="DH9" t="s" s="7">
        <v>194</v>
      </c>
      <c r="DI9" t="s" s="7">
        <v>195</v>
      </c>
      <c r="DJ9" t="s" s="7">
        <v>196</v>
      </c>
      <c r="DK9" t="s" s="7">
        <v>197</v>
      </c>
      <c r="DL9" t="s" s="7">
        <v>331</v>
      </c>
      <c r="DM9" t="s" s="7">
        <v>199</v>
      </c>
      <c r="DN9" t="s" s="7">
        <v>332</v>
      </c>
      <c r="DO9" t="s" s="7">
        <v>333</v>
      </c>
      <c r="DP9" t="s" s="7">
        <v>334</v>
      </c>
      <c r="DQ9" t="s" s="7">
        <v>335</v>
      </c>
      <c r="DR9" t="s" s="7">
        <v>204</v>
      </c>
      <c r="DS9" t="s" s="7">
        <v>205</v>
      </c>
      <c r="DT9" t="s" s="7">
        <v>206</v>
      </c>
      <c r="DU9" t="s" s="7">
        <v>207</v>
      </c>
      <c r="DV9" t="s" s="7">
        <v>208</v>
      </c>
      <c r="DW9" t="s" s="7">
        <v>209</v>
      </c>
      <c r="DX9" t="s" s="7">
        <v>299</v>
      </c>
      <c r="DY9" t="s" s="7">
        <v>336</v>
      </c>
      <c r="DZ9" t="s" s="7">
        <v>249</v>
      </c>
      <c r="EA9" t="s" s="7">
        <v>337</v>
      </c>
      <c r="EB9" t="s" s="7">
        <v>214</v>
      </c>
      <c r="EC9" t="s" s="7">
        <v>251</v>
      </c>
      <c r="ED9" t="s" s="7">
        <v>170</v>
      </c>
      <c r="EE9" t="s" s="7">
        <v>216</v>
      </c>
      <c r="EF9" t="s" s="7">
        <v>170</v>
      </c>
      <c r="EG9" t="s" s="7">
        <v>218</v>
      </c>
      <c r="EH9" t="s" s="7">
        <v>219</v>
      </c>
      <c r="EI9" t="s" s="7">
        <v>220</v>
      </c>
      <c r="EJ9" t="s" s="7">
        <v>221</v>
      </c>
      <c r="EK9" t="s" s="7">
        <v>222</v>
      </c>
      <c r="EL9" t="s" s="7">
        <v>223</v>
      </c>
      <c r="EM9" t="s" s="7">
        <v>224</v>
      </c>
      <c r="EN9" t="s" s="7">
        <v>225</v>
      </c>
      <c r="EO9" t="s" s="7">
        <v>226</v>
      </c>
      <c r="EP9" t="s" s="7">
        <v>227</v>
      </c>
      <c r="EQ9" t="s" s="7">
        <v>228</v>
      </c>
      <c r="ER9" t="s" s="7">
        <v>332</v>
      </c>
      <c r="ES9" t="s" s="7">
        <v>338</v>
      </c>
      <c r="ET9" t="s" s="7">
        <v>339</v>
      </c>
      <c r="EU9" t="s" s="7">
        <v>340</v>
      </c>
    </row>
    <row r="10" ht="15.6" customHeight="1">
      <c r="A10" t="s" s="7">
        <v>335</v>
      </c>
      <c r="B10" t="s" s="7">
        <v>341</v>
      </c>
      <c r="C10" t="s" s="7">
        <v>159</v>
      </c>
      <c r="D10" t="s" s="7">
        <v>160</v>
      </c>
      <c r="E10" t="s" s="7">
        <v>161</v>
      </c>
      <c r="F10" t="s" s="7">
        <v>162</v>
      </c>
      <c r="G10" t="s" s="7">
        <v>164</v>
      </c>
      <c r="H10" t="s" s="7">
        <v>165</v>
      </c>
      <c r="I10" t="s" s="7">
        <v>164</v>
      </c>
      <c r="J10" t="s" s="7">
        <v>164</v>
      </c>
      <c r="K10" t="s" s="7">
        <v>162</v>
      </c>
      <c r="L10" t="s" s="7">
        <v>164</v>
      </c>
      <c r="M10" t="s" s="7">
        <v>164</v>
      </c>
      <c r="N10" t="s" s="7">
        <v>165</v>
      </c>
      <c r="O10" t="s" s="7">
        <v>184</v>
      </c>
      <c r="P10" t="s" s="7">
        <v>342</v>
      </c>
      <c r="Q10" t="s" s="7">
        <v>167</v>
      </c>
      <c r="R10" t="s" s="7">
        <v>168</v>
      </c>
      <c r="S10" s="8"/>
      <c r="T10" t="s" s="7">
        <v>157</v>
      </c>
      <c r="U10" t="s" s="7">
        <v>167</v>
      </c>
      <c r="V10" t="s" s="7">
        <v>178</v>
      </c>
      <c r="W10" s="8"/>
      <c r="X10" t="s" s="7">
        <v>343</v>
      </c>
      <c r="Y10" t="s" s="7">
        <v>170</v>
      </c>
      <c r="Z10" t="s" s="7">
        <v>170</v>
      </c>
      <c r="AA10" t="s" s="7">
        <v>170</v>
      </c>
      <c r="AB10" t="s" s="7">
        <v>170</v>
      </c>
      <c r="AC10" t="s" s="7">
        <v>292</v>
      </c>
      <c r="AD10" t="s" s="7">
        <v>172</v>
      </c>
      <c r="AE10" s="8"/>
      <c r="AF10" t="s" s="7">
        <v>157</v>
      </c>
      <c r="AG10" t="s" s="7">
        <v>170</v>
      </c>
      <c r="AH10" t="s" s="7">
        <v>170</v>
      </c>
      <c r="AI10" t="s" s="7">
        <v>170</v>
      </c>
      <c r="AJ10" t="s" s="7">
        <v>170</v>
      </c>
      <c r="AK10" t="s" s="7">
        <v>167</v>
      </c>
      <c r="AL10" t="s" s="7">
        <v>178</v>
      </c>
      <c r="AM10" s="8"/>
      <c r="AN10" t="s" s="7">
        <v>315</v>
      </c>
      <c r="AO10" t="s" s="7">
        <v>170</v>
      </c>
      <c r="AP10" t="s" s="7">
        <v>170</v>
      </c>
      <c r="AQ10" t="s" s="7">
        <v>170</v>
      </c>
      <c r="AR10" t="s" s="7">
        <v>170</v>
      </c>
      <c r="AS10" t="s" s="7">
        <v>177</v>
      </c>
      <c r="AT10" t="s" s="7">
        <v>178</v>
      </c>
      <c r="AU10" s="8"/>
      <c r="AV10" t="s" s="7">
        <v>236</v>
      </c>
      <c r="AW10" t="s" s="7">
        <v>292</v>
      </c>
      <c r="AX10" t="s" s="7">
        <v>344</v>
      </c>
      <c r="AY10" t="s" s="7">
        <v>345</v>
      </c>
      <c r="AZ10" t="s" s="7">
        <v>157</v>
      </c>
      <c r="BA10" t="s" s="7">
        <v>167</v>
      </c>
      <c r="BB10" t="s" s="7">
        <v>344</v>
      </c>
      <c r="BC10" t="s" s="7">
        <v>345</v>
      </c>
      <c r="BD10" t="s" s="7">
        <v>157</v>
      </c>
      <c r="BE10" t="s" s="7">
        <v>167</v>
      </c>
      <c r="BF10" t="s" s="7">
        <v>168</v>
      </c>
      <c r="BG10" s="8"/>
      <c r="BH10" t="s" s="7">
        <v>157</v>
      </c>
      <c r="BI10" t="s" s="7">
        <v>167</v>
      </c>
      <c r="BJ10" t="s" s="7">
        <v>172</v>
      </c>
      <c r="BK10" s="8"/>
      <c r="BL10" t="s" s="7">
        <v>157</v>
      </c>
      <c r="BM10" t="s" s="7">
        <v>177</v>
      </c>
      <c r="BN10" t="s" s="7">
        <v>178</v>
      </c>
      <c r="BO10" s="8"/>
      <c r="BP10" t="s" s="7">
        <v>180</v>
      </c>
      <c r="BQ10" t="s" s="7">
        <v>167</v>
      </c>
      <c r="BR10" t="s" s="7">
        <v>178</v>
      </c>
      <c r="BS10" s="8"/>
      <c r="BT10" t="s" s="7">
        <v>180</v>
      </c>
      <c r="BU10" t="s" s="7">
        <v>167</v>
      </c>
      <c r="BV10" t="s" s="7">
        <v>171</v>
      </c>
      <c r="BW10" s="8"/>
      <c r="BX10" t="s" s="7">
        <v>157</v>
      </c>
      <c r="BY10" t="s" s="7">
        <v>176</v>
      </c>
      <c r="BZ10" t="s" s="7">
        <v>172</v>
      </c>
      <c r="CA10" s="8"/>
      <c r="CB10" t="s" s="7">
        <v>157</v>
      </c>
      <c r="CC10" t="s" s="7">
        <v>182</v>
      </c>
      <c r="CD10" t="s" s="7">
        <v>162</v>
      </c>
      <c r="CE10" t="s" s="7">
        <v>170</v>
      </c>
      <c r="CF10" t="s" s="7">
        <v>170</v>
      </c>
      <c r="CG10" t="s" s="7">
        <v>183</v>
      </c>
      <c r="CH10" t="s" s="7">
        <v>184</v>
      </c>
      <c r="CI10" t="s" s="7">
        <v>170</v>
      </c>
      <c r="CJ10" t="s" s="7">
        <v>159</v>
      </c>
      <c r="CK10" t="s" s="7">
        <v>161</v>
      </c>
      <c r="CL10" t="s" s="7">
        <v>164</v>
      </c>
      <c r="CM10" t="s" s="7">
        <v>165</v>
      </c>
      <c r="CN10" t="s" s="7">
        <v>162</v>
      </c>
      <c r="CO10" t="s" s="7">
        <v>164</v>
      </c>
      <c r="CP10" t="s" s="7">
        <v>165</v>
      </c>
      <c r="CQ10" t="s" s="7">
        <v>165</v>
      </c>
      <c r="CR10" t="s" s="7">
        <v>162</v>
      </c>
      <c r="CS10" t="s" s="7">
        <v>164</v>
      </c>
      <c r="CT10" t="s" s="7">
        <v>162</v>
      </c>
      <c r="CU10" t="s" s="7">
        <v>184</v>
      </c>
      <c r="CV10" t="s" s="7">
        <v>164</v>
      </c>
      <c r="CW10" t="s" s="7">
        <v>162</v>
      </c>
      <c r="CX10" t="s" s="7">
        <v>164</v>
      </c>
      <c r="CY10" t="s" s="7">
        <v>259</v>
      </c>
      <c r="CZ10" t="s" s="7">
        <v>188</v>
      </c>
      <c r="DA10" t="s" s="7">
        <v>186</v>
      </c>
      <c r="DB10" t="s" s="7">
        <v>187</v>
      </c>
      <c r="DC10" t="s" s="7">
        <v>189</v>
      </c>
      <c r="DD10" t="s" s="7">
        <v>190</v>
      </c>
      <c r="DE10" t="s" s="7">
        <v>191</v>
      </c>
      <c r="DF10" t="s" s="7">
        <v>193</v>
      </c>
      <c r="DG10" t="s" s="7">
        <v>194</v>
      </c>
      <c r="DH10" t="s" s="7">
        <v>192</v>
      </c>
      <c r="DI10" t="s" s="7">
        <v>196</v>
      </c>
      <c r="DJ10" t="s" s="7">
        <v>195</v>
      </c>
      <c r="DK10" t="s" s="7">
        <v>197</v>
      </c>
      <c r="DL10" t="s" s="7">
        <v>346</v>
      </c>
      <c r="DM10" t="s" s="7">
        <v>199</v>
      </c>
      <c r="DN10" t="s" s="7">
        <v>347</v>
      </c>
      <c r="DO10" t="s" s="7">
        <v>201</v>
      </c>
      <c r="DP10" t="s" s="7">
        <v>202</v>
      </c>
      <c r="DQ10" t="s" s="7">
        <v>203</v>
      </c>
      <c r="DR10" t="s" s="7">
        <v>204</v>
      </c>
      <c r="DS10" t="s" s="7">
        <v>205</v>
      </c>
      <c r="DT10" t="s" s="7">
        <v>206</v>
      </c>
      <c r="DU10" t="s" s="7">
        <v>207</v>
      </c>
      <c r="DV10" t="s" s="7">
        <v>208</v>
      </c>
      <c r="DW10" t="s" s="7">
        <v>209</v>
      </c>
      <c r="DX10" t="s" s="7">
        <v>299</v>
      </c>
      <c r="DY10" t="s" s="7">
        <v>348</v>
      </c>
      <c r="DZ10" t="s" s="7">
        <v>249</v>
      </c>
      <c r="EA10" t="s" s="7">
        <v>349</v>
      </c>
      <c r="EB10" t="s" s="7">
        <v>214</v>
      </c>
      <c r="EC10" t="s" s="7">
        <v>251</v>
      </c>
      <c r="ED10" t="s" s="7">
        <v>170</v>
      </c>
      <c r="EE10" t="s" s="7">
        <v>216</v>
      </c>
      <c r="EF10" t="s" s="7">
        <v>170</v>
      </c>
      <c r="EG10" t="s" s="7">
        <v>218</v>
      </c>
      <c r="EH10" t="s" s="7">
        <v>170</v>
      </c>
      <c r="EI10" t="s" s="7">
        <v>220</v>
      </c>
      <c r="EJ10" t="s" s="7">
        <v>221</v>
      </c>
      <c r="EK10" t="s" s="7">
        <v>222</v>
      </c>
      <c r="EL10" t="s" s="7">
        <v>223</v>
      </c>
      <c r="EM10" t="s" s="7">
        <v>224</v>
      </c>
      <c r="EN10" t="s" s="7">
        <v>225</v>
      </c>
      <c r="EO10" t="s" s="7">
        <v>226</v>
      </c>
      <c r="EP10" t="s" s="7">
        <v>227</v>
      </c>
      <c r="EQ10" t="s" s="7">
        <v>228</v>
      </c>
      <c r="ER10" t="s" s="7">
        <v>347</v>
      </c>
      <c r="ES10" t="s" s="7">
        <v>350</v>
      </c>
      <c r="ET10" t="s" s="7">
        <v>351</v>
      </c>
      <c r="EU10" t="s" s="7">
        <v>352</v>
      </c>
    </row>
    <row r="11" ht="15.6" customHeight="1">
      <c r="A11" t="s" s="7">
        <v>203</v>
      </c>
      <c r="B11" t="s" s="7">
        <v>353</v>
      </c>
      <c r="C11" t="s" s="7">
        <v>159</v>
      </c>
      <c r="D11" t="s" s="7">
        <v>160</v>
      </c>
      <c r="E11" t="s" s="7">
        <v>161</v>
      </c>
      <c r="F11" t="s" s="7">
        <v>257</v>
      </c>
      <c r="G11" t="s" s="7">
        <v>165</v>
      </c>
      <c r="H11" t="s" s="7">
        <v>184</v>
      </c>
      <c r="I11" t="s" s="7">
        <v>162</v>
      </c>
      <c r="J11" t="s" s="7">
        <v>165</v>
      </c>
      <c r="K11" t="s" s="7">
        <v>162</v>
      </c>
      <c r="L11" t="s" s="7">
        <v>165</v>
      </c>
      <c r="M11" t="s" s="7">
        <v>164</v>
      </c>
      <c r="N11" t="s" s="7">
        <v>162</v>
      </c>
      <c r="O11" t="s" s="7">
        <v>162</v>
      </c>
      <c r="P11" t="s" s="7">
        <v>234</v>
      </c>
      <c r="Q11" t="s" s="7">
        <v>167</v>
      </c>
      <c r="R11" t="s" s="7">
        <v>178</v>
      </c>
      <c r="S11" s="8"/>
      <c r="T11" t="s" s="7">
        <v>275</v>
      </c>
      <c r="U11" t="s" s="7">
        <v>167</v>
      </c>
      <c r="V11" t="s" s="7">
        <v>178</v>
      </c>
      <c r="W11" s="8"/>
      <c r="X11" t="s" s="7">
        <v>274</v>
      </c>
      <c r="Y11" t="s" s="7">
        <v>167</v>
      </c>
      <c r="Z11" t="s" s="7">
        <v>171</v>
      </c>
      <c r="AA11" s="8"/>
      <c r="AB11" t="s" s="7">
        <v>157</v>
      </c>
      <c r="AC11" t="s" s="7">
        <v>177</v>
      </c>
      <c r="AD11" t="s" s="7">
        <v>178</v>
      </c>
      <c r="AE11" s="8"/>
      <c r="AF11" t="s" s="7">
        <v>354</v>
      </c>
      <c r="AG11" t="s" s="7">
        <v>167</v>
      </c>
      <c r="AH11" t="s" s="7">
        <v>168</v>
      </c>
      <c r="AI11" s="8"/>
      <c r="AJ11" t="s" s="7">
        <v>174</v>
      </c>
      <c r="AK11" t="s" s="7">
        <v>167</v>
      </c>
      <c r="AL11" t="s" s="7">
        <v>168</v>
      </c>
      <c r="AM11" s="8"/>
      <c r="AN11" t="s" s="7">
        <v>173</v>
      </c>
      <c r="AO11" t="s" s="7">
        <v>167</v>
      </c>
      <c r="AP11" t="s" s="7">
        <v>171</v>
      </c>
      <c r="AQ11" s="8"/>
      <c r="AR11" t="s" s="7">
        <v>157</v>
      </c>
      <c r="AS11" t="s" s="7">
        <v>177</v>
      </c>
      <c r="AT11" t="s" s="7">
        <v>171</v>
      </c>
      <c r="AU11" s="8"/>
      <c r="AV11" t="s" s="7">
        <v>240</v>
      </c>
      <c r="AW11" t="s" s="7">
        <v>177</v>
      </c>
      <c r="AX11" t="s" s="7">
        <v>171</v>
      </c>
      <c r="AY11" s="8"/>
      <c r="AZ11" t="s" s="7">
        <v>180</v>
      </c>
      <c r="BA11" t="s" s="7">
        <v>177</v>
      </c>
      <c r="BB11" t="s" s="7">
        <v>171</v>
      </c>
      <c r="BC11" s="8"/>
      <c r="BD11" t="s" s="7">
        <v>237</v>
      </c>
      <c r="BE11" t="s" s="7">
        <v>167</v>
      </c>
      <c r="BF11" t="s" s="7">
        <v>355</v>
      </c>
      <c r="BG11" s="8"/>
      <c r="BH11" t="s" s="7">
        <v>276</v>
      </c>
      <c r="BI11" t="s" s="7">
        <v>167</v>
      </c>
      <c r="BJ11" t="s" s="7">
        <v>171</v>
      </c>
      <c r="BK11" s="8"/>
      <c r="BL11" t="s" s="7">
        <v>157</v>
      </c>
      <c r="BM11" t="s" s="7">
        <v>167</v>
      </c>
      <c r="BN11" t="s" s="7">
        <v>172</v>
      </c>
      <c r="BO11" s="8"/>
      <c r="BP11" t="s" s="7">
        <v>356</v>
      </c>
      <c r="BQ11" t="s" s="7">
        <v>177</v>
      </c>
      <c r="BR11" t="s" s="7">
        <v>178</v>
      </c>
      <c r="BS11" s="8"/>
      <c r="BT11" t="s" s="7">
        <v>357</v>
      </c>
      <c r="BU11" t="s" s="7">
        <v>167</v>
      </c>
      <c r="BV11" t="s" s="7">
        <v>171</v>
      </c>
      <c r="BW11" s="8"/>
      <c r="BX11" t="s" s="7">
        <v>157</v>
      </c>
      <c r="BY11" t="s" s="7">
        <v>176</v>
      </c>
      <c r="BZ11" t="s" s="7">
        <v>172</v>
      </c>
      <c r="CA11" s="8"/>
      <c r="CB11" t="s" s="7">
        <v>157</v>
      </c>
      <c r="CC11" t="s" s="7">
        <v>182</v>
      </c>
      <c r="CD11" t="s" s="7">
        <v>162</v>
      </c>
      <c r="CE11" t="s" s="7">
        <v>170</v>
      </c>
      <c r="CF11" t="s" s="7">
        <v>170</v>
      </c>
      <c r="CG11" t="s" s="7">
        <v>183</v>
      </c>
      <c r="CH11" t="s" s="7">
        <v>184</v>
      </c>
      <c r="CI11" t="s" s="7">
        <v>170</v>
      </c>
      <c r="CJ11" t="s" s="7">
        <v>159</v>
      </c>
      <c r="CK11" t="s" s="7">
        <v>159</v>
      </c>
      <c r="CL11" t="s" s="7">
        <v>162</v>
      </c>
      <c r="CM11" t="s" s="7">
        <v>163</v>
      </c>
      <c r="CN11" t="s" s="7">
        <v>162</v>
      </c>
      <c r="CO11" t="s" s="7">
        <v>162</v>
      </c>
      <c r="CP11" t="s" s="7">
        <v>165</v>
      </c>
      <c r="CQ11" t="s" s="7">
        <v>165</v>
      </c>
      <c r="CR11" t="s" s="7">
        <v>184</v>
      </c>
      <c r="CS11" t="s" s="7">
        <v>165</v>
      </c>
      <c r="CT11" t="s" s="7">
        <v>162</v>
      </c>
      <c r="CU11" t="s" s="7">
        <v>162</v>
      </c>
      <c r="CV11" t="s" s="7">
        <v>164</v>
      </c>
      <c r="CW11" t="s" s="7">
        <v>162</v>
      </c>
      <c r="CX11" t="s" s="7">
        <v>164</v>
      </c>
      <c r="CY11" t="s" s="7">
        <v>259</v>
      </c>
      <c r="CZ11" t="s" s="7">
        <v>186</v>
      </c>
      <c r="DA11" t="s" s="7">
        <v>188</v>
      </c>
      <c r="DB11" t="s" s="7">
        <v>190</v>
      </c>
      <c r="DC11" t="s" s="7">
        <v>189</v>
      </c>
      <c r="DD11" t="s" s="7">
        <v>187</v>
      </c>
      <c r="DE11" t="s" s="7">
        <v>191</v>
      </c>
      <c r="DF11" t="s" s="7">
        <v>193</v>
      </c>
      <c r="DG11" t="s" s="7">
        <v>192</v>
      </c>
      <c r="DH11" t="s" s="7">
        <v>194</v>
      </c>
      <c r="DI11" t="s" s="7">
        <v>197</v>
      </c>
      <c r="DJ11" t="s" s="7">
        <v>195</v>
      </c>
      <c r="DK11" t="s" s="7">
        <v>196</v>
      </c>
      <c r="DL11" t="s" s="7">
        <v>358</v>
      </c>
      <c r="DM11" t="s" s="7">
        <v>199</v>
      </c>
      <c r="DN11" t="s" s="7">
        <v>359</v>
      </c>
      <c r="DO11" t="s" s="7">
        <v>360</v>
      </c>
      <c r="DP11" t="s" s="7">
        <v>361</v>
      </c>
      <c r="DQ11" t="s" s="7">
        <v>287</v>
      </c>
      <c r="DR11" t="s" s="7">
        <v>204</v>
      </c>
      <c r="DS11" t="s" s="7">
        <v>205</v>
      </c>
      <c r="DT11" t="s" s="7">
        <v>206</v>
      </c>
      <c r="DU11" t="s" s="7">
        <v>207</v>
      </c>
      <c r="DV11" t="s" s="7">
        <v>208</v>
      </c>
      <c r="DW11" t="s" s="7">
        <v>209</v>
      </c>
      <c r="DX11" t="s" s="7">
        <v>362</v>
      </c>
      <c r="DY11" t="s" s="7">
        <v>363</v>
      </c>
      <c r="DZ11" t="s" s="7">
        <v>212</v>
      </c>
      <c r="EA11" t="s" s="7">
        <v>250</v>
      </c>
      <c r="EB11" t="s" s="7">
        <v>214</v>
      </c>
      <c r="EC11" t="s" s="7">
        <v>251</v>
      </c>
      <c r="ED11" t="s" s="7">
        <v>215</v>
      </c>
      <c r="EE11" t="s" s="7">
        <v>216</v>
      </c>
      <c r="EF11" t="s" s="7">
        <v>217</v>
      </c>
      <c r="EG11" t="s" s="7">
        <v>218</v>
      </c>
      <c r="EH11" t="s" s="7">
        <v>219</v>
      </c>
      <c r="EI11" t="s" s="7">
        <v>220</v>
      </c>
      <c r="EJ11" t="s" s="7">
        <v>221</v>
      </c>
      <c r="EK11" t="s" s="7">
        <v>222</v>
      </c>
      <c r="EL11" t="s" s="7">
        <v>223</v>
      </c>
      <c r="EM11" t="s" s="7">
        <v>224</v>
      </c>
      <c r="EN11" t="s" s="7">
        <v>225</v>
      </c>
      <c r="EO11" t="s" s="7">
        <v>226</v>
      </c>
      <c r="EP11" t="s" s="7">
        <v>227</v>
      </c>
      <c r="EQ11" t="s" s="7">
        <v>228</v>
      </c>
      <c r="ER11" t="s" s="7">
        <v>359</v>
      </c>
      <c r="ES11" t="s" s="7">
        <v>364</v>
      </c>
      <c r="ET11" t="s" s="7">
        <v>365</v>
      </c>
      <c r="EU11" t="s" s="7">
        <v>366</v>
      </c>
    </row>
    <row r="12" ht="15.6" customHeight="1">
      <c r="A12" t="s" s="7">
        <v>321</v>
      </c>
      <c r="B12" t="s" s="7">
        <v>367</v>
      </c>
      <c r="C12" t="s" s="7">
        <v>159</v>
      </c>
      <c r="D12" t="s" s="7">
        <v>160</v>
      </c>
      <c r="E12" t="s" s="7">
        <v>159</v>
      </c>
      <c r="F12" t="s" s="7">
        <v>257</v>
      </c>
      <c r="G12" t="s" s="7">
        <v>184</v>
      </c>
      <c r="H12" t="s" s="7">
        <v>184</v>
      </c>
      <c r="I12" t="s" s="7">
        <v>162</v>
      </c>
      <c r="J12" t="s" s="7">
        <v>164</v>
      </c>
      <c r="K12" t="s" s="7">
        <v>164</v>
      </c>
      <c r="L12" t="s" s="7">
        <v>184</v>
      </c>
      <c r="M12" t="s" s="7">
        <v>164</v>
      </c>
      <c r="N12" t="s" s="7">
        <v>164</v>
      </c>
      <c r="O12" t="s" s="7">
        <v>162</v>
      </c>
      <c r="P12" t="s" s="7">
        <v>368</v>
      </c>
      <c r="Q12" t="s" s="7">
        <v>167</v>
      </c>
      <c r="R12" t="s" s="7">
        <v>178</v>
      </c>
      <c r="S12" s="8"/>
      <c r="T12" t="s" s="7">
        <v>273</v>
      </c>
      <c r="U12" t="s" s="7">
        <v>167</v>
      </c>
      <c r="V12" t="s" s="7">
        <v>178</v>
      </c>
      <c r="W12" s="8"/>
      <c r="X12" t="s" s="7">
        <v>343</v>
      </c>
      <c r="Y12" t="s" s="7">
        <v>167</v>
      </c>
      <c r="Z12" t="s" s="7">
        <v>171</v>
      </c>
      <c r="AA12" s="8"/>
      <c r="AB12" t="s" s="7">
        <v>157</v>
      </c>
      <c r="AC12" t="s" s="7">
        <v>167</v>
      </c>
      <c r="AD12" t="s" s="7">
        <v>172</v>
      </c>
      <c r="AE12" s="8"/>
      <c r="AF12" t="s" s="7">
        <v>315</v>
      </c>
      <c r="AG12" t="s" s="7">
        <v>170</v>
      </c>
      <c r="AH12" t="s" s="7">
        <v>170</v>
      </c>
      <c r="AI12" t="s" s="7">
        <v>170</v>
      </c>
      <c r="AJ12" t="s" s="7">
        <v>170</v>
      </c>
      <c r="AK12" t="s" s="7">
        <v>167</v>
      </c>
      <c r="AL12" t="s" s="7">
        <v>178</v>
      </c>
      <c r="AM12" s="8"/>
      <c r="AN12" t="s" s="7">
        <v>315</v>
      </c>
      <c r="AO12" t="s" s="7">
        <v>170</v>
      </c>
      <c r="AP12" t="s" s="7">
        <v>170</v>
      </c>
      <c r="AQ12" t="s" s="7">
        <v>170</v>
      </c>
      <c r="AR12" t="s" s="7">
        <v>170</v>
      </c>
      <c r="AS12" t="s" s="7">
        <v>177</v>
      </c>
      <c r="AT12" t="s" s="7">
        <v>178</v>
      </c>
      <c r="AU12" s="8"/>
      <c r="AV12" t="s" s="7">
        <v>236</v>
      </c>
      <c r="AW12" t="s" s="7">
        <v>177</v>
      </c>
      <c r="AX12" t="s" s="7">
        <v>178</v>
      </c>
      <c r="AY12" s="8"/>
      <c r="AZ12" t="s" s="7">
        <v>179</v>
      </c>
      <c r="BA12" t="s" s="7">
        <v>167</v>
      </c>
      <c r="BB12" t="s" s="7">
        <v>178</v>
      </c>
      <c r="BC12" s="8"/>
      <c r="BD12" t="s" s="7">
        <v>179</v>
      </c>
      <c r="BE12" t="s" s="7">
        <v>167</v>
      </c>
      <c r="BF12" t="s" s="7">
        <v>178</v>
      </c>
      <c r="BG12" s="8"/>
      <c r="BH12" t="s" s="7">
        <v>275</v>
      </c>
      <c r="BI12" t="s" s="7">
        <v>167</v>
      </c>
      <c r="BJ12" t="s" s="7">
        <v>178</v>
      </c>
      <c r="BK12" s="8"/>
      <c r="BL12" t="s" s="7">
        <v>240</v>
      </c>
      <c r="BM12" t="s" s="7">
        <v>270</v>
      </c>
      <c r="BN12" t="s" s="7">
        <v>178</v>
      </c>
      <c r="BO12" s="8"/>
      <c r="BP12" t="s" s="7">
        <v>276</v>
      </c>
      <c r="BQ12" t="s" s="7">
        <v>270</v>
      </c>
      <c r="BR12" t="s" s="7">
        <v>178</v>
      </c>
      <c r="BS12" s="8"/>
      <c r="BT12" t="s" s="7">
        <v>369</v>
      </c>
      <c r="BU12" t="s" s="7">
        <v>167</v>
      </c>
      <c r="BV12" t="s" s="7">
        <v>171</v>
      </c>
      <c r="BW12" s="8"/>
      <c r="BX12" t="s" s="7">
        <v>157</v>
      </c>
      <c r="BY12" t="s" s="7">
        <v>176</v>
      </c>
      <c r="BZ12" t="s" s="7">
        <v>171</v>
      </c>
      <c r="CA12" s="8"/>
      <c r="CB12" t="s" s="7">
        <v>157</v>
      </c>
      <c r="CC12" t="s" s="7">
        <v>182</v>
      </c>
      <c r="CD12" t="s" s="7">
        <v>162</v>
      </c>
      <c r="CE12" t="s" s="7">
        <v>170</v>
      </c>
      <c r="CF12" t="s" s="7">
        <v>170</v>
      </c>
      <c r="CG12" t="s" s="7">
        <v>183</v>
      </c>
      <c r="CH12" t="s" s="7">
        <v>184</v>
      </c>
      <c r="CI12" t="s" s="7">
        <v>170</v>
      </c>
      <c r="CJ12" t="s" s="7">
        <v>159</v>
      </c>
      <c r="CK12" t="s" s="7">
        <v>161</v>
      </c>
      <c r="CL12" t="s" s="7">
        <v>164</v>
      </c>
      <c r="CM12" t="s" s="7">
        <v>164</v>
      </c>
      <c r="CN12" t="s" s="7">
        <v>162</v>
      </c>
      <c r="CO12" t="s" s="7">
        <v>163</v>
      </c>
      <c r="CP12" t="s" s="7">
        <v>165</v>
      </c>
      <c r="CQ12" t="s" s="7">
        <v>165</v>
      </c>
      <c r="CR12" t="s" s="7">
        <v>184</v>
      </c>
      <c r="CS12" t="s" s="7">
        <v>164</v>
      </c>
      <c r="CT12" t="s" s="7">
        <v>162</v>
      </c>
      <c r="CU12" t="s" s="7">
        <v>184</v>
      </c>
      <c r="CV12" t="s" s="7">
        <v>162</v>
      </c>
      <c r="CW12" t="s" s="7">
        <v>164</v>
      </c>
      <c r="CX12" t="s" s="7">
        <v>164</v>
      </c>
      <c r="CY12" t="s" s="7">
        <v>259</v>
      </c>
      <c r="CZ12" t="s" s="7">
        <v>186</v>
      </c>
      <c r="DA12" t="s" s="7">
        <v>188</v>
      </c>
      <c r="DB12" t="s" s="7">
        <v>187</v>
      </c>
      <c r="DC12" t="s" s="7">
        <v>190</v>
      </c>
      <c r="DD12" t="s" s="7">
        <v>189</v>
      </c>
      <c r="DE12" t="s" s="7">
        <v>193</v>
      </c>
      <c r="DF12" t="s" s="7">
        <v>191</v>
      </c>
      <c r="DG12" t="s" s="7">
        <v>194</v>
      </c>
      <c r="DH12" t="s" s="7">
        <v>192</v>
      </c>
      <c r="DI12" t="s" s="7">
        <v>196</v>
      </c>
      <c r="DJ12" t="s" s="7">
        <v>197</v>
      </c>
      <c r="DK12" t="s" s="7">
        <v>195</v>
      </c>
      <c r="DL12" t="s" s="7">
        <v>370</v>
      </c>
      <c r="DM12" t="s" s="7">
        <v>199</v>
      </c>
      <c r="DN12" t="s" s="7">
        <v>371</v>
      </c>
      <c r="DO12" t="s" s="7">
        <v>319</v>
      </c>
      <c r="DP12" t="s" s="7">
        <v>320</v>
      </c>
      <c r="DQ12" t="s" s="7">
        <v>321</v>
      </c>
      <c r="DR12" t="s" s="7">
        <v>204</v>
      </c>
      <c r="DS12" t="s" s="7">
        <v>205</v>
      </c>
      <c r="DT12" t="s" s="7">
        <v>206</v>
      </c>
      <c r="DU12" t="s" s="7">
        <v>207</v>
      </c>
      <c r="DV12" t="s" s="7">
        <v>208</v>
      </c>
      <c r="DW12" t="s" s="7">
        <v>209</v>
      </c>
      <c r="DX12" t="s" s="7">
        <v>362</v>
      </c>
      <c r="DY12" t="s" s="7">
        <v>248</v>
      </c>
      <c r="DZ12" t="s" s="7">
        <v>249</v>
      </c>
      <c r="EA12" t="s" s="7">
        <v>337</v>
      </c>
      <c r="EB12" t="s" s="7">
        <v>214</v>
      </c>
      <c r="EC12" t="s" s="7">
        <v>251</v>
      </c>
      <c r="ED12" t="s" s="7">
        <v>215</v>
      </c>
      <c r="EE12" t="s" s="7">
        <v>216</v>
      </c>
      <c r="EF12" t="s" s="7">
        <v>170</v>
      </c>
      <c r="EG12" t="s" s="7">
        <v>218</v>
      </c>
      <c r="EH12" t="s" s="7">
        <v>170</v>
      </c>
      <c r="EI12" t="s" s="7">
        <v>220</v>
      </c>
      <c r="EJ12" t="s" s="7">
        <v>221</v>
      </c>
      <c r="EK12" t="s" s="7">
        <v>222</v>
      </c>
      <c r="EL12" t="s" s="7">
        <v>223</v>
      </c>
      <c r="EM12" t="s" s="7">
        <v>224</v>
      </c>
      <c r="EN12" t="s" s="7">
        <v>225</v>
      </c>
      <c r="EO12" t="s" s="7">
        <v>226</v>
      </c>
      <c r="EP12" t="s" s="7">
        <v>227</v>
      </c>
      <c r="EQ12" t="s" s="7">
        <v>228</v>
      </c>
      <c r="ER12" t="s" s="7">
        <v>371</v>
      </c>
      <c r="ES12" t="s" s="7">
        <v>372</v>
      </c>
      <c r="ET12" t="s" s="7">
        <v>373</v>
      </c>
      <c r="EU12" t="s" s="7">
        <v>374</v>
      </c>
    </row>
    <row r="13" ht="15.6" customHeight="1">
      <c r="A13" t="s" s="7">
        <v>301</v>
      </c>
      <c r="B13" t="s" s="7">
        <v>375</v>
      </c>
      <c r="C13" t="s" s="7">
        <v>159</v>
      </c>
      <c r="D13" t="s" s="7">
        <v>160</v>
      </c>
      <c r="E13" t="s" s="7">
        <v>161</v>
      </c>
      <c r="F13" t="s" s="7">
        <v>257</v>
      </c>
      <c r="G13" t="s" s="7">
        <v>184</v>
      </c>
      <c r="H13" t="s" s="7">
        <v>184</v>
      </c>
      <c r="I13" t="s" s="7">
        <v>164</v>
      </c>
      <c r="J13" t="s" s="7">
        <v>184</v>
      </c>
      <c r="K13" t="s" s="7">
        <v>162</v>
      </c>
      <c r="L13" t="s" s="7">
        <v>184</v>
      </c>
      <c r="M13" t="s" s="7">
        <v>165</v>
      </c>
      <c r="N13" t="s" s="7">
        <v>162</v>
      </c>
      <c r="O13" t="s" s="7">
        <v>164</v>
      </c>
      <c r="P13" t="s" s="7">
        <v>342</v>
      </c>
      <c r="Q13" t="s" s="7">
        <v>167</v>
      </c>
      <c r="R13" t="s" s="7">
        <v>178</v>
      </c>
      <c r="S13" s="8"/>
      <c r="T13" t="s" s="7">
        <v>175</v>
      </c>
      <c r="U13" t="s" s="7">
        <v>167</v>
      </c>
      <c r="V13" t="s" s="7">
        <v>178</v>
      </c>
      <c r="W13" s="8"/>
      <c r="X13" t="s" s="7">
        <v>271</v>
      </c>
      <c r="Y13" t="s" s="7">
        <v>170</v>
      </c>
      <c r="Z13" t="s" s="7">
        <v>170</v>
      </c>
      <c r="AA13" t="s" s="7">
        <v>170</v>
      </c>
      <c r="AB13" t="s" s="7">
        <v>170</v>
      </c>
      <c r="AC13" t="s" s="7">
        <v>167</v>
      </c>
      <c r="AD13" t="s" s="7">
        <v>172</v>
      </c>
      <c r="AE13" s="8"/>
      <c r="AF13" t="s" s="7">
        <v>175</v>
      </c>
      <c r="AG13" t="s" s="7">
        <v>170</v>
      </c>
      <c r="AH13" t="s" s="7">
        <v>170</v>
      </c>
      <c r="AI13" t="s" s="7">
        <v>170</v>
      </c>
      <c r="AJ13" t="s" s="7">
        <v>170</v>
      </c>
      <c r="AK13" t="s" s="7">
        <v>167</v>
      </c>
      <c r="AL13" t="s" s="7">
        <v>178</v>
      </c>
      <c r="AM13" s="8"/>
      <c r="AN13" t="s" s="7">
        <v>173</v>
      </c>
      <c r="AO13" t="s" s="7">
        <v>170</v>
      </c>
      <c r="AP13" t="s" s="7">
        <v>170</v>
      </c>
      <c r="AQ13" t="s" s="7">
        <v>170</v>
      </c>
      <c r="AR13" t="s" s="7">
        <v>170</v>
      </c>
      <c r="AS13" t="s" s="7">
        <v>177</v>
      </c>
      <c r="AT13" t="s" s="7">
        <v>178</v>
      </c>
      <c r="AU13" t="s" s="7">
        <v>376</v>
      </c>
      <c r="AV13" t="s" s="7">
        <v>274</v>
      </c>
      <c r="AW13" t="s" s="7">
        <v>167</v>
      </c>
      <c r="AX13" t="s" s="7">
        <v>178</v>
      </c>
      <c r="AY13" s="8"/>
      <c r="AZ13" t="s" s="7">
        <v>274</v>
      </c>
      <c r="BA13" t="s" s="7">
        <v>167</v>
      </c>
      <c r="BB13" t="s" s="7">
        <v>178</v>
      </c>
      <c r="BC13" s="8"/>
      <c r="BD13" t="s" s="7">
        <v>180</v>
      </c>
      <c r="BE13" t="s" s="7">
        <v>167</v>
      </c>
      <c r="BF13" t="s" s="7">
        <v>355</v>
      </c>
      <c r="BG13" s="8"/>
      <c r="BH13" t="s" s="7">
        <v>357</v>
      </c>
      <c r="BI13" t="s" s="7">
        <v>167</v>
      </c>
      <c r="BJ13" t="s" s="7">
        <v>172</v>
      </c>
      <c r="BK13" s="8"/>
      <c r="BL13" t="s" s="7">
        <v>293</v>
      </c>
      <c r="BM13" t="s" s="7">
        <v>270</v>
      </c>
      <c r="BN13" t="s" s="7">
        <v>178</v>
      </c>
      <c r="BO13" s="8"/>
      <c r="BP13" t="s" s="7">
        <v>180</v>
      </c>
      <c r="BQ13" t="s" s="7">
        <v>270</v>
      </c>
      <c r="BR13" t="s" s="7">
        <v>178</v>
      </c>
      <c r="BS13" s="8"/>
      <c r="BT13" t="s" s="7">
        <v>377</v>
      </c>
      <c r="BU13" t="s" s="7">
        <v>167</v>
      </c>
      <c r="BV13" t="s" s="7">
        <v>171</v>
      </c>
      <c r="BW13" s="8"/>
      <c r="BX13" t="s" s="7">
        <v>157</v>
      </c>
      <c r="BY13" t="s" s="7">
        <v>176</v>
      </c>
      <c r="BZ13" t="s" s="7">
        <v>171</v>
      </c>
      <c r="CA13" s="8"/>
      <c r="CB13" t="s" s="7">
        <v>157</v>
      </c>
      <c r="CC13" t="s" s="7">
        <v>182</v>
      </c>
      <c r="CD13" t="s" s="7">
        <v>164</v>
      </c>
      <c r="CE13" t="s" s="7">
        <v>170</v>
      </c>
      <c r="CF13" t="s" s="7">
        <v>170</v>
      </c>
      <c r="CG13" t="s" s="7">
        <v>242</v>
      </c>
      <c r="CH13" t="s" s="7">
        <v>184</v>
      </c>
      <c r="CI13" t="s" s="7">
        <v>170</v>
      </c>
      <c r="CJ13" t="s" s="7">
        <v>159</v>
      </c>
      <c r="CK13" t="s" s="7">
        <v>161</v>
      </c>
      <c r="CL13" t="s" s="7">
        <v>162</v>
      </c>
      <c r="CM13" t="s" s="7">
        <v>184</v>
      </c>
      <c r="CN13" t="s" s="7">
        <v>162</v>
      </c>
      <c r="CO13" t="s" s="7">
        <v>163</v>
      </c>
      <c r="CP13" t="s" s="7">
        <v>184</v>
      </c>
      <c r="CQ13" t="s" s="7">
        <v>184</v>
      </c>
      <c r="CR13" t="s" s="7">
        <v>163</v>
      </c>
      <c r="CS13" t="s" s="7">
        <v>184</v>
      </c>
      <c r="CT13" t="s" s="7">
        <v>162</v>
      </c>
      <c r="CU13" t="s" s="7">
        <v>184</v>
      </c>
      <c r="CV13" t="s" s="7">
        <v>163</v>
      </c>
      <c r="CW13" t="s" s="7">
        <v>164</v>
      </c>
      <c r="CX13" t="s" s="7">
        <v>162</v>
      </c>
      <c r="CY13" t="s" s="7">
        <v>259</v>
      </c>
      <c r="CZ13" t="s" s="7">
        <v>188</v>
      </c>
      <c r="DA13" t="s" s="7">
        <v>187</v>
      </c>
      <c r="DB13" t="s" s="7">
        <v>190</v>
      </c>
      <c r="DC13" t="s" s="7">
        <v>186</v>
      </c>
      <c r="DD13" t="s" s="7">
        <v>189</v>
      </c>
      <c r="DE13" t="s" s="7">
        <v>191</v>
      </c>
      <c r="DF13" t="s" s="7">
        <v>192</v>
      </c>
      <c r="DG13" t="s" s="7">
        <v>194</v>
      </c>
      <c r="DH13" t="s" s="7">
        <v>193</v>
      </c>
      <c r="DI13" t="s" s="7">
        <v>196</v>
      </c>
      <c r="DJ13" t="s" s="7">
        <v>195</v>
      </c>
      <c r="DK13" t="s" s="7">
        <v>197</v>
      </c>
      <c r="DL13" t="s" s="7">
        <v>378</v>
      </c>
      <c r="DM13" t="s" s="7">
        <v>199</v>
      </c>
      <c r="DN13" t="s" s="7">
        <v>379</v>
      </c>
      <c r="DO13" t="s" s="7">
        <v>380</v>
      </c>
      <c r="DP13" t="s" s="7">
        <v>381</v>
      </c>
      <c r="DQ13" t="s" s="7">
        <v>203</v>
      </c>
      <c r="DR13" t="s" s="7">
        <v>204</v>
      </c>
      <c r="DS13" t="s" s="7">
        <v>205</v>
      </c>
      <c r="DT13" t="s" s="7">
        <v>206</v>
      </c>
      <c r="DU13" t="s" s="7">
        <v>207</v>
      </c>
      <c r="DV13" t="s" s="7">
        <v>208</v>
      </c>
      <c r="DW13" t="s" s="7">
        <v>209</v>
      </c>
      <c r="DX13" t="s" s="7">
        <v>362</v>
      </c>
      <c r="DY13" t="s" s="7">
        <v>382</v>
      </c>
      <c r="DZ13" t="s" s="7">
        <v>249</v>
      </c>
      <c r="EA13" t="s" s="7">
        <v>349</v>
      </c>
      <c r="EB13" t="s" s="7">
        <v>214</v>
      </c>
      <c r="EC13" t="s" s="7">
        <v>251</v>
      </c>
      <c r="ED13" t="s" s="7">
        <v>170</v>
      </c>
      <c r="EE13" t="s" s="7">
        <v>216</v>
      </c>
      <c r="EF13" t="s" s="7">
        <v>170</v>
      </c>
      <c r="EG13" t="s" s="7">
        <v>218</v>
      </c>
      <c r="EH13" t="s" s="7">
        <v>170</v>
      </c>
      <c r="EI13" t="s" s="7">
        <v>220</v>
      </c>
      <c r="EJ13" t="s" s="7">
        <v>221</v>
      </c>
      <c r="EK13" t="s" s="7">
        <v>222</v>
      </c>
      <c r="EL13" t="s" s="7">
        <v>223</v>
      </c>
      <c r="EM13" t="s" s="7">
        <v>224</v>
      </c>
      <c r="EN13" t="s" s="7">
        <v>225</v>
      </c>
      <c r="EO13" t="s" s="7">
        <v>226</v>
      </c>
      <c r="EP13" t="s" s="7">
        <v>227</v>
      </c>
      <c r="EQ13" t="s" s="7">
        <v>228</v>
      </c>
      <c r="ER13" t="s" s="7">
        <v>379</v>
      </c>
      <c r="ES13" t="s" s="7">
        <v>383</v>
      </c>
      <c r="ET13" t="s" s="7">
        <v>384</v>
      </c>
      <c r="EU13" t="s" s="7">
        <v>385</v>
      </c>
    </row>
    <row r="14" ht="15.6" customHeight="1">
      <c r="A14" t="s" s="7">
        <v>386</v>
      </c>
      <c r="B14" t="s" s="7">
        <v>387</v>
      </c>
      <c r="C14" t="s" s="7">
        <v>159</v>
      </c>
      <c r="D14" t="s" s="7">
        <v>160</v>
      </c>
      <c r="E14" t="s" s="7">
        <v>161</v>
      </c>
      <c r="F14" t="s" s="7">
        <v>162</v>
      </c>
      <c r="G14" t="s" s="7">
        <v>184</v>
      </c>
      <c r="H14" t="s" s="7">
        <v>184</v>
      </c>
      <c r="I14" t="s" s="7">
        <v>162</v>
      </c>
      <c r="J14" t="s" s="7">
        <v>184</v>
      </c>
      <c r="K14" t="s" s="7">
        <v>164</v>
      </c>
      <c r="L14" t="s" s="7">
        <v>184</v>
      </c>
      <c r="M14" t="s" s="7">
        <v>165</v>
      </c>
      <c r="N14" t="s" s="7">
        <v>162</v>
      </c>
      <c r="O14" t="s" s="7">
        <v>164</v>
      </c>
      <c r="P14" t="s" s="7">
        <v>388</v>
      </c>
      <c r="Q14" t="s" s="7">
        <v>177</v>
      </c>
      <c r="R14" t="s" s="7">
        <v>178</v>
      </c>
      <c r="S14" s="8"/>
      <c r="T14" t="s" s="7">
        <v>235</v>
      </c>
      <c r="U14" t="s" s="7">
        <v>177</v>
      </c>
      <c r="V14" t="s" s="7">
        <v>178</v>
      </c>
      <c r="W14" s="8"/>
      <c r="X14" t="s" s="7">
        <v>315</v>
      </c>
      <c r="Y14" t="s" s="7">
        <v>167</v>
      </c>
      <c r="Z14" t="s" s="7">
        <v>171</v>
      </c>
      <c r="AA14" s="8"/>
      <c r="AB14" t="s" s="7">
        <v>157</v>
      </c>
      <c r="AC14" t="s" s="7">
        <v>270</v>
      </c>
      <c r="AD14" t="s" s="7">
        <v>172</v>
      </c>
      <c r="AE14" s="8"/>
      <c r="AF14" t="s" s="7">
        <v>157</v>
      </c>
      <c r="AG14" t="s" s="7">
        <v>170</v>
      </c>
      <c r="AH14" t="s" s="7">
        <v>170</v>
      </c>
      <c r="AI14" t="s" s="7">
        <v>170</v>
      </c>
      <c r="AJ14" t="s" s="7">
        <v>170</v>
      </c>
      <c r="AK14" t="s" s="7">
        <v>167</v>
      </c>
      <c r="AL14" t="s" s="7">
        <v>178</v>
      </c>
      <c r="AM14" s="8"/>
      <c r="AN14" t="s" s="7">
        <v>329</v>
      </c>
      <c r="AO14" t="s" s="7">
        <v>167</v>
      </c>
      <c r="AP14" t="s" s="7">
        <v>171</v>
      </c>
      <c r="AQ14" s="8"/>
      <c r="AR14" t="s" s="7">
        <v>157</v>
      </c>
      <c r="AS14" t="s" s="7">
        <v>176</v>
      </c>
      <c r="AT14" t="s" s="7">
        <v>178</v>
      </c>
      <c r="AU14" t="s" s="7">
        <v>389</v>
      </c>
      <c r="AV14" t="s" s="7">
        <v>180</v>
      </c>
      <c r="AW14" t="s" s="7">
        <v>176</v>
      </c>
      <c r="AX14" t="s" s="7">
        <v>171</v>
      </c>
      <c r="AY14" t="s" s="7">
        <v>390</v>
      </c>
      <c r="AZ14" t="s" s="7">
        <v>157</v>
      </c>
      <c r="BA14" t="s" s="7">
        <v>167</v>
      </c>
      <c r="BB14" t="s" s="7">
        <v>171</v>
      </c>
      <c r="BC14" s="8"/>
      <c r="BD14" t="s" s="7">
        <v>157</v>
      </c>
      <c r="BE14" t="s" s="7">
        <v>270</v>
      </c>
      <c r="BF14" t="s" s="7">
        <v>355</v>
      </c>
      <c r="BG14" s="8"/>
      <c r="BH14" t="s" s="7">
        <v>241</v>
      </c>
      <c r="BI14" t="s" s="7">
        <v>167</v>
      </c>
      <c r="BJ14" t="s" s="7">
        <v>171</v>
      </c>
      <c r="BK14" s="8"/>
      <c r="BL14" t="s" s="7">
        <v>157</v>
      </c>
      <c r="BM14" t="s" s="7">
        <v>177</v>
      </c>
      <c r="BN14" t="s" s="7">
        <v>172</v>
      </c>
      <c r="BO14" s="8"/>
      <c r="BP14" t="s" s="7">
        <v>157</v>
      </c>
      <c r="BQ14" t="s" s="7">
        <v>177</v>
      </c>
      <c r="BR14" t="s" s="7">
        <v>178</v>
      </c>
      <c r="BS14" s="8"/>
      <c r="BT14" t="s" s="7">
        <v>180</v>
      </c>
      <c r="BU14" t="s" s="7">
        <v>167</v>
      </c>
      <c r="BV14" t="s" s="7">
        <v>171</v>
      </c>
      <c r="BW14" s="8"/>
      <c r="BX14" t="s" s="7">
        <v>157</v>
      </c>
      <c r="BY14" t="s" s="7">
        <v>176</v>
      </c>
      <c r="BZ14" t="s" s="7">
        <v>171</v>
      </c>
      <c r="CA14" s="8"/>
      <c r="CB14" t="s" s="7">
        <v>157</v>
      </c>
      <c r="CC14" t="s" s="7">
        <v>182</v>
      </c>
      <c r="CD14" t="s" s="7">
        <v>162</v>
      </c>
      <c r="CE14" t="s" s="7">
        <v>170</v>
      </c>
      <c r="CF14" t="s" s="7">
        <v>170</v>
      </c>
      <c r="CG14" t="s" s="7">
        <v>183</v>
      </c>
      <c r="CH14" t="s" s="7">
        <v>165</v>
      </c>
      <c r="CI14" t="s" s="7">
        <v>170</v>
      </c>
      <c r="CJ14" t="s" s="7">
        <v>159</v>
      </c>
      <c r="CK14" t="s" s="7">
        <v>161</v>
      </c>
      <c r="CL14" t="s" s="7">
        <v>162</v>
      </c>
      <c r="CM14" t="s" s="7">
        <v>164</v>
      </c>
      <c r="CN14" t="s" s="7">
        <v>162</v>
      </c>
      <c r="CO14" t="s" s="7">
        <v>164</v>
      </c>
      <c r="CP14" t="s" s="7">
        <v>184</v>
      </c>
      <c r="CQ14" t="s" s="7">
        <v>165</v>
      </c>
      <c r="CR14" t="s" s="7">
        <v>164</v>
      </c>
      <c r="CS14" t="s" s="7">
        <v>164</v>
      </c>
      <c r="CT14" t="s" s="7">
        <v>162</v>
      </c>
      <c r="CU14" t="s" s="7">
        <v>164</v>
      </c>
      <c r="CV14" t="s" s="7">
        <v>164</v>
      </c>
      <c r="CW14" t="s" s="7">
        <v>162</v>
      </c>
      <c r="CX14" t="s" s="7">
        <v>162</v>
      </c>
      <c r="CY14" t="s" s="7">
        <v>391</v>
      </c>
      <c r="CZ14" t="s" s="7">
        <v>189</v>
      </c>
      <c r="DA14" t="s" s="7">
        <v>187</v>
      </c>
      <c r="DB14" t="s" s="7">
        <v>188</v>
      </c>
      <c r="DC14" t="s" s="7">
        <v>190</v>
      </c>
      <c r="DD14" t="s" s="7">
        <v>186</v>
      </c>
      <c r="DE14" t="s" s="7">
        <v>191</v>
      </c>
      <c r="DF14" t="s" s="7">
        <v>193</v>
      </c>
      <c r="DG14" t="s" s="7">
        <v>192</v>
      </c>
      <c r="DH14" t="s" s="7">
        <v>194</v>
      </c>
      <c r="DI14" t="s" s="7">
        <v>196</v>
      </c>
      <c r="DJ14" t="s" s="7">
        <v>197</v>
      </c>
      <c r="DK14" t="s" s="7">
        <v>195</v>
      </c>
      <c r="DL14" t="s" s="7">
        <v>392</v>
      </c>
      <c r="DM14" t="s" s="7">
        <v>199</v>
      </c>
      <c r="DN14" t="s" s="7">
        <v>393</v>
      </c>
      <c r="DO14" t="s" s="7">
        <v>380</v>
      </c>
      <c r="DP14" t="s" s="7">
        <v>381</v>
      </c>
      <c r="DQ14" t="s" s="7">
        <v>203</v>
      </c>
      <c r="DR14" t="s" s="7">
        <v>204</v>
      </c>
      <c r="DS14" t="s" s="7">
        <v>205</v>
      </c>
      <c r="DT14" t="s" s="7">
        <v>206</v>
      </c>
      <c r="DU14" t="s" s="7">
        <v>207</v>
      </c>
      <c r="DV14" t="s" s="7">
        <v>208</v>
      </c>
      <c r="DW14" t="s" s="7">
        <v>209</v>
      </c>
      <c r="DX14" t="s" s="7">
        <v>362</v>
      </c>
      <c r="DY14" t="s" s="7">
        <v>394</v>
      </c>
      <c r="DZ14" t="s" s="7">
        <v>212</v>
      </c>
      <c r="EA14" t="s" s="7">
        <v>213</v>
      </c>
      <c r="EB14" t="s" s="7">
        <v>214</v>
      </c>
      <c r="EC14" t="s" s="7">
        <v>251</v>
      </c>
      <c r="ED14" t="s" s="7">
        <v>215</v>
      </c>
      <c r="EE14" t="s" s="7">
        <v>216</v>
      </c>
      <c r="EF14" t="s" s="7">
        <v>170</v>
      </c>
      <c r="EG14" t="s" s="7">
        <v>218</v>
      </c>
      <c r="EH14" t="s" s="7">
        <v>219</v>
      </c>
      <c r="EI14" t="s" s="7">
        <v>220</v>
      </c>
      <c r="EJ14" t="s" s="7">
        <v>221</v>
      </c>
      <c r="EK14" t="s" s="7">
        <v>222</v>
      </c>
      <c r="EL14" t="s" s="7">
        <v>223</v>
      </c>
      <c r="EM14" t="s" s="7">
        <v>224</v>
      </c>
      <c r="EN14" t="s" s="7">
        <v>225</v>
      </c>
      <c r="EO14" t="s" s="7">
        <v>226</v>
      </c>
      <c r="EP14" t="s" s="7">
        <v>227</v>
      </c>
      <c r="EQ14" t="s" s="7">
        <v>228</v>
      </c>
      <c r="ER14" t="s" s="7">
        <v>393</v>
      </c>
      <c r="ES14" t="s" s="7">
        <v>395</v>
      </c>
      <c r="ET14" t="s" s="7">
        <v>396</v>
      </c>
      <c r="EU14" t="s" s="7">
        <v>397</v>
      </c>
    </row>
    <row r="15" ht="15.6" customHeight="1">
      <c r="A15" t="s" s="7">
        <v>349</v>
      </c>
      <c r="B15" t="s" s="7">
        <v>398</v>
      </c>
      <c r="C15" t="s" s="7">
        <v>159</v>
      </c>
      <c r="D15" t="s" s="7">
        <v>160</v>
      </c>
      <c r="E15" t="s" s="7">
        <v>159</v>
      </c>
      <c r="F15" t="s" s="7">
        <v>162</v>
      </c>
      <c r="G15" t="s" s="7">
        <v>162</v>
      </c>
      <c r="H15" t="s" s="7">
        <v>165</v>
      </c>
      <c r="I15" t="s" s="7">
        <v>162</v>
      </c>
      <c r="J15" t="s" s="7">
        <v>164</v>
      </c>
      <c r="K15" t="s" s="7">
        <v>164</v>
      </c>
      <c r="L15" t="s" s="7">
        <v>184</v>
      </c>
      <c r="M15" t="s" s="7">
        <v>162</v>
      </c>
      <c r="N15" t="s" s="7">
        <v>162</v>
      </c>
      <c r="O15" t="s" s="7">
        <v>162</v>
      </c>
      <c r="P15" t="s" s="7">
        <v>234</v>
      </c>
      <c r="Q15" t="s" s="7">
        <v>167</v>
      </c>
      <c r="R15" t="s" s="7">
        <v>178</v>
      </c>
      <c r="S15" s="8"/>
      <c r="T15" t="s" s="7">
        <v>274</v>
      </c>
      <c r="U15" t="s" s="7">
        <v>167</v>
      </c>
      <c r="V15" t="s" s="7">
        <v>178</v>
      </c>
      <c r="W15" s="8"/>
      <c r="X15" t="s" s="7">
        <v>273</v>
      </c>
      <c r="Y15" t="s" s="7">
        <v>167</v>
      </c>
      <c r="Z15" t="s" s="7">
        <v>171</v>
      </c>
      <c r="AA15" s="8"/>
      <c r="AB15" t="s" s="7">
        <v>157</v>
      </c>
      <c r="AC15" t="s" s="7">
        <v>167</v>
      </c>
      <c r="AD15" t="s" s="7">
        <v>178</v>
      </c>
      <c r="AE15" s="8"/>
      <c r="AF15" t="s" s="7">
        <v>175</v>
      </c>
      <c r="AG15" t="s" s="7">
        <v>167</v>
      </c>
      <c r="AH15" t="s" s="7">
        <v>168</v>
      </c>
      <c r="AI15" s="8"/>
      <c r="AJ15" t="s" s="7">
        <v>399</v>
      </c>
      <c r="AK15" t="s" s="7">
        <v>167</v>
      </c>
      <c r="AL15" t="s" s="7">
        <v>172</v>
      </c>
      <c r="AM15" s="8"/>
      <c r="AN15" t="s" s="7">
        <v>315</v>
      </c>
      <c r="AO15" t="s" s="7">
        <v>167</v>
      </c>
      <c r="AP15" t="s" s="7">
        <v>171</v>
      </c>
      <c r="AQ15" s="8"/>
      <c r="AR15" t="s" s="7">
        <v>157</v>
      </c>
      <c r="AS15" t="s" s="7">
        <v>177</v>
      </c>
      <c r="AT15" t="s" s="7">
        <v>178</v>
      </c>
      <c r="AU15" s="8"/>
      <c r="AV15" t="s" s="7">
        <v>235</v>
      </c>
      <c r="AW15" t="s" s="7">
        <v>177</v>
      </c>
      <c r="AX15" t="s" s="7">
        <v>172</v>
      </c>
      <c r="AY15" s="8"/>
      <c r="AZ15" t="s" s="7">
        <v>179</v>
      </c>
      <c r="BA15" t="s" s="7">
        <v>167</v>
      </c>
      <c r="BB15" t="s" s="7">
        <v>172</v>
      </c>
      <c r="BC15" s="8"/>
      <c r="BD15" t="s" s="7">
        <v>237</v>
      </c>
      <c r="BE15" t="s" s="7">
        <v>167</v>
      </c>
      <c r="BF15" t="s" s="7">
        <v>178</v>
      </c>
      <c r="BG15" s="8"/>
      <c r="BH15" t="s" s="7">
        <v>357</v>
      </c>
      <c r="BI15" t="s" s="7">
        <v>167</v>
      </c>
      <c r="BJ15" t="s" s="7">
        <v>171</v>
      </c>
      <c r="BK15" s="8"/>
      <c r="BL15" t="s" s="7">
        <v>157</v>
      </c>
      <c r="BM15" t="s" s="7">
        <v>177</v>
      </c>
      <c r="BN15" t="s" s="7">
        <v>178</v>
      </c>
      <c r="BO15" s="8"/>
      <c r="BP15" t="s" s="7">
        <v>369</v>
      </c>
      <c r="BQ15" t="s" s="7">
        <v>167</v>
      </c>
      <c r="BR15" t="s" s="7">
        <v>178</v>
      </c>
      <c r="BS15" s="8"/>
      <c r="BT15" t="s" s="7">
        <v>180</v>
      </c>
      <c r="BU15" t="s" s="7">
        <v>167</v>
      </c>
      <c r="BV15" t="s" s="7">
        <v>171</v>
      </c>
      <c r="BW15" s="8"/>
      <c r="BX15" t="s" s="7">
        <v>157</v>
      </c>
      <c r="BY15" t="s" s="7">
        <v>176</v>
      </c>
      <c r="BZ15" t="s" s="7">
        <v>172</v>
      </c>
      <c r="CA15" s="8"/>
      <c r="CB15" t="s" s="7">
        <v>157</v>
      </c>
      <c r="CC15" t="s" s="7">
        <v>182</v>
      </c>
      <c r="CD15" t="s" s="7">
        <v>162</v>
      </c>
      <c r="CE15" t="s" s="7">
        <v>170</v>
      </c>
      <c r="CF15" t="s" s="7">
        <v>170</v>
      </c>
      <c r="CG15" t="s" s="7">
        <v>183</v>
      </c>
      <c r="CH15" t="s" s="7">
        <v>165</v>
      </c>
      <c r="CI15" t="s" s="7">
        <v>170</v>
      </c>
      <c r="CJ15" t="s" s="7">
        <v>159</v>
      </c>
      <c r="CK15" t="s" s="7">
        <v>161</v>
      </c>
      <c r="CL15" t="s" s="7">
        <v>164</v>
      </c>
      <c r="CM15" t="s" s="7">
        <v>165</v>
      </c>
      <c r="CN15" t="s" s="7">
        <v>164</v>
      </c>
      <c r="CO15" t="s" s="7">
        <v>164</v>
      </c>
      <c r="CP15" t="s" s="7">
        <v>163</v>
      </c>
      <c r="CQ15" t="s" s="7">
        <v>164</v>
      </c>
      <c r="CR15" t="s" s="7">
        <v>164</v>
      </c>
      <c r="CS15" t="s" s="7">
        <v>164</v>
      </c>
      <c r="CT15" t="s" s="7">
        <v>162</v>
      </c>
      <c r="CU15" t="s" s="7">
        <v>184</v>
      </c>
      <c r="CV15" t="s" s="7">
        <v>165</v>
      </c>
      <c r="CW15" t="s" s="7">
        <v>164</v>
      </c>
      <c r="CX15" t="s" s="7">
        <v>164</v>
      </c>
      <c r="CY15" t="s" s="7">
        <v>185</v>
      </c>
      <c r="CZ15" t="s" s="7">
        <v>188</v>
      </c>
      <c r="DA15" t="s" s="7">
        <v>187</v>
      </c>
      <c r="DB15" t="s" s="7">
        <v>186</v>
      </c>
      <c r="DC15" t="s" s="7">
        <v>190</v>
      </c>
      <c r="DD15" t="s" s="7">
        <v>189</v>
      </c>
      <c r="DE15" t="s" s="7">
        <v>191</v>
      </c>
      <c r="DF15" t="s" s="7">
        <v>192</v>
      </c>
      <c r="DG15" t="s" s="7">
        <v>194</v>
      </c>
      <c r="DH15" t="s" s="7">
        <v>193</v>
      </c>
      <c r="DI15" t="s" s="7">
        <v>196</v>
      </c>
      <c r="DJ15" t="s" s="7">
        <v>195</v>
      </c>
      <c r="DK15" t="s" s="7">
        <v>197</v>
      </c>
      <c r="DL15" t="s" s="7">
        <v>400</v>
      </c>
      <c r="DM15" t="s" s="7">
        <v>199</v>
      </c>
      <c r="DN15" t="s" s="7">
        <v>401</v>
      </c>
      <c r="DO15" t="s" s="7">
        <v>402</v>
      </c>
      <c r="DP15" t="s" s="7">
        <v>403</v>
      </c>
      <c r="DQ15" t="s" s="7">
        <v>287</v>
      </c>
      <c r="DR15" t="s" s="7">
        <v>204</v>
      </c>
      <c r="DS15" t="s" s="7">
        <v>205</v>
      </c>
      <c r="DT15" t="s" s="7">
        <v>206</v>
      </c>
      <c r="DU15" t="s" s="7">
        <v>207</v>
      </c>
      <c r="DV15" t="s" s="7">
        <v>208</v>
      </c>
      <c r="DW15" t="s" s="7">
        <v>209</v>
      </c>
      <c r="DX15" t="s" s="7">
        <v>404</v>
      </c>
      <c r="DY15" t="s" s="7">
        <v>405</v>
      </c>
      <c r="DZ15" t="s" s="7">
        <v>249</v>
      </c>
      <c r="EA15" t="s" s="7">
        <v>250</v>
      </c>
      <c r="EB15" t="s" s="7">
        <v>214</v>
      </c>
      <c r="EC15" t="s" s="7">
        <v>251</v>
      </c>
      <c r="ED15" t="s" s="7">
        <v>215</v>
      </c>
      <c r="EE15" t="s" s="7">
        <v>216</v>
      </c>
      <c r="EF15" t="s" s="7">
        <v>217</v>
      </c>
      <c r="EG15" t="s" s="7">
        <v>218</v>
      </c>
      <c r="EH15" t="s" s="7">
        <v>219</v>
      </c>
      <c r="EI15" t="s" s="7">
        <v>220</v>
      </c>
      <c r="EJ15" t="s" s="7">
        <v>221</v>
      </c>
      <c r="EK15" t="s" s="7">
        <v>222</v>
      </c>
      <c r="EL15" t="s" s="7">
        <v>223</v>
      </c>
      <c r="EM15" t="s" s="7">
        <v>224</v>
      </c>
      <c r="EN15" t="s" s="7">
        <v>225</v>
      </c>
      <c r="EO15" t="s" s="7">
        <v>226</v>
      </c>
      <c r="EP15" t="s" s="7">
        <v>227</v>
      </c>
      <c r="EQ15" t="s" s="7">
        <v>228</v>
      </c>
      <c r="ER15" t="s" s="7">
        <v>401</v>
      </c>
      <c r="ES15" t="s" s="7">
        <v>406</v>
      </c>
      <c r="ET15" t="s" s="7">
        <v>407</v>
      </c>
      <c r="EU15" t="s" s="7">
        <v>408</v>
      </c>
    </row>
    <row r="16" ht="15.6" customHeight="1">
      <c r="A16" t="s" s="7">
        <v>337</v>
      </c>
      <c r="B16" t="s" s="7">
        <v>409</v>
      </c>
      <c r="C16" t="s" s="7">
        <v>159</v>
      </c>
      <c r="D16" t="s" s="7">
        <v>160</v>
      </c>
      <c r="E16" t="s" s="7">
        <v>161</v>
      </c>
      <c r="F16" t="s" s="7">
        <v>162</v>
      </c>
      <c r="G16" t="s" s="7">
        <v>165</v>
      </c>
      <c r="H16" t="s" s="7">
        <v>165</v>
      </c>
      <c r="I16" t="s" s="7">
        <v>162</v>
      </c>
      <c r="J16" t="s" s="7">
        <v>162</v>
      </c>
      <c r="K16" t="s" s="7">
        <v>164</v>
      </c>
      <c r="L16" t="s" s="7">
        <v>164</v>
      </c>
      <c r="M16" t="s" s="7">
        <v>163</v>
      </c>
      <c r="N16" t="s" s="7">
        <v>163</v>
      </c>
      <c r="O16" t="s" s="7">
        <v>162</v>
      </c>
      <c r="P16" t="s" s="7">
        <v>388</v>
      </c>
      <c r="Q16" t="s" s="7">
        <v>167</v>
      </c>
      <c r="R16" t="s" s="7">
        <v>178</v>
      </c>
      <c r="S16" s="8"/>
      <c r="T16" t="s" s="7">
        <v>328</v>
      </c>
      <c r="U16" t="s" s="7">
        <v>167</v>
      </c>
      <c r="V16" t="s" s="7">
        <v>178</v>
      </c>
      <c r="W16" s="8"/>
      <c r="X16" t="s" s="7">
        <v>328</v>
      </c>
      <c r="Y16" t="s" s="7">
        <v>167</v>
      </c>
      <c r="Z16" t="s" s="7">
        <v>171</v>
      </c>
      <c r="AA16" s="8"/>
      <c r="AB16" t="s" s="7">
        <v>157</v>
      </c>
      <c r="AC16" t="s" s="7">
        <v>270</v>
      </c>
      <c r="AD16" t="s" s="7">
        <v>178</v>
      </c>
      <c r="AE16" s="8"/>
      <c r="AF16" t="s" s="7">
        <v>329</v>
      </c>
      <c r="AG16" t="s" s="7">
        <v>170</v>
      </c>
      <c r="AH16" t="s" s="7">
        <v>170</v>
      </c>
      <c r="AI16" t="s" s="7">
        <v>170</v>
      </c>
      <c r="AJ16" t="s" s="7">
        <v>170</v>
      </c>
      <c r="AK16" t="s" s="7">
        <v>167</v>
      </c>
      <c r="AL16" t="s" s="7">
        <v>178</v>
      </c>
      <c r="AM16" s="8"/>
      <c r="AN16" t="s" s="7">
        <v>173</v>
      </c>
      <c r="AO16" t="s" s="7">
        <v>167</v>
      </c>
      <c r="AP16" t="s" s="7">
        <v>171</v>
      </c>
      <c r="AQ16" s="8"/>
      <c r="AR16" t="s" s="7">
        <v>157</v>
      </c>
      <c r="AS16" t="s" s="7">
        <v>176</v>
      </c>
      <c r="AT16" t="s" s="7">
        <v>178</v>
      </c>
      <c r="AU16" s="8"/>
      <c r="AV16" t="s" s="7">
        <v>274</v>
      </c>
      <c r="AW16" t="s" s="7">
        <v>270</v>
      </c>
      <c r="AX16" t="s" s="7">
        <v>178</v>
      </c>
      <c r="AY16" s="8"/>
      <c r="AZ16" t="s" s="7">
        <v>179</v>
      </c>
      <c r="BA16" t="s" s="7">
        <v>177</v>
      </c>
      <c r="BB16" t="s" s="7">
        <v>178</v>
      </c>
      <c r="BC16" s="8"/>
      <c r="BD16" t="s" s="7">
        <v>237</v>
      </c>
      <c r="BE16" t="s" s="7">
        <v>292</v>
      </c>
      <c r="BF16" t="s" s="7">
        <v>178</v>
      </c>
      <c r="BG16" s="8"/>
      <c r="BH16" t="s" s="7">
        <v>274</v>
      </c>
      <c r="BI16" t="s" s="7">
        <v>167</v>
      </c>
      <c r="BJ16" t="s" s="7">
        <v>171</v>
      </c>
      <c r="BK16" s="8"/>
      <c r="BL16" t="s" s="7">
        <v>157</v>
      </c>
      <c r="BM16" t="s" s="7">
        <v>177</v>
      </c>
      <c r="BN16" t="s" s="7">
        <v>178</v>
      </c>
      <c r="BO16" s="8"/>
      <c r="BP16" t="s" s="7">
        <v>237</v>
      </c>
      <c r="BQ16" t="s" s="7">
        <v>177</v>
      </c>
      <c r="BR16" t="s" s="7">
        <v>178</v>
      </c>
      <c r="BS16" s="8"/>
      <c r="BT16" t="s" s="7">
        <v>330</v>
      </c>
      <c r="BU16" t="s" s="7">
        <v>167</v>
      </c>
      <c r="BV16" t="s" s="7">
        <v>171</v>
      </c>
      <c r="BW16" s="8"/>
      <c r="BX16" t="s" s="7">
        <v>157</v>
      </c>
      <c r="BY16" t="s" s="7">
        <v>176</v>
      </c>
      <c r="BZ16" t="s" s="7">
        <v>172</v>
      </c>
      <c r="CA16" s="8"/>
      <c r="CB16" t="s" s="7">
        <v>157</v>
      </c>
      <c r="CC16" t="s" s="7">
        <v>182</v>
      </c>
      <c r="CD16" t="s" s="7">
        <v>162</v>
      </c>
      <c r="CE16" t="s" s="7">
        <v>170</v>
      </c>
      <c r="CF16" t="s" s="7">
        <v>170</v>
      </c>
      <c r="CG16" t="s" s="7">
        <v>183</v>
      </c>
      <c r="CH16" t="s" s="7">
        <v>165</v>
      </c>
      <c r="CI16" t="s" s="7">
        <v>170</v>
      </c>
      <c r="CJ16" t="s" s="7">
        <v>159</v>
      </c>
      <c r="CK16" t="s" s="7">
        <v>161</v>
      </c>
      <c r="CL16" t="s" s="7">
        <v>164</v>
      </c>
      <c r="CM16" t="s" s="7">
        <v>164</v>
      </c>
      <c r="CN16" t="s" s="7">
        <v>162</v>
      </c>
      <c r="CO16" t="s" s="7">
        <v>164</v>
      </c>
      <c r="CP16" t="s" s="7">
        <v>165</v>
      </c>
      <c r="CQ16" t="s" s="7">
        <v>165</v>
      </c>
      <c r="CR16" t="s" s="7">
        <v>164</v>
      </c>
      <c r="CS16" t="s" s="7">
        <v>164</v>
      </c>
      <c r="CT16" t="s" s="7">
        <v>162</v>
      </c>
      <c r="CU16" t="s" s="7">
        <v>162</v>
      </c>
      <c r="CV16" t="s" s="7">
        <v>165</v>
      </c>
      <c r="CW16" t="s" s="7">
        <v>164</v>
      </c>
      <c r="CX16" t="s" s="7">
        <v>164</v>
      </c>
      <c r="CY16" t="s" s="7">
        <v>185</v>
      </c>
      <c r="CZ16" t="s" s="7">
        <v>187</v>
      </c>
      <c r="DA16" t="s" s="7">
        <v>188</v>
      </c>
      <c r="DB16" t="s" s="7">
        <v>186</v>
      </c>
      <c r="DC16" t="s" s="7">
        <v>190</v>
      </c>
      <c r="DD16" t="s" s="7">
        <v>189</v>
      </c>
      <c r="DE16" t="s" s="7">
        <v>191</v>
      </c>
      <c r="DF16" t="s" s="7">
        <v>193</v>
      </c>
      <c r="DG16" t="s" s="7">
        <v>192</v>
      </c>
      <c r="DH16" t="s" s="7">
        <v>194</v>
      </c>
      <c r="DI16" t="s" s="7">
        <v>195</v>
      </c>
      <c r="DJ16" t="s" s="7">
        <v>197</v>
      </c>
      <c r="DK16" t="s" s="7">
        <v>196</v>
      </c>
      <c r="DL16" t="s" s="7">
        <v>410</v>
      </c>
      <c r="DM16" t="s" s="7">
        <v>199</v>
      </c>
      <c r="DN16" t="s" s="7">
        <v>411</v>
      </c>
      <c r="DO16" t="s" s="7">
        <v>333</v>
      </c>
      <c r="DP16" t="s" s="7">
        <v>334</v>
      </c>
      <c r="DQ16" t="s" s="7">
        <v>335</v>
      </c>
      <c r="DR16" t="s" s="7">
        <v>204</v>
      </c>
      <c r="DS16" t="s" s="7">
        <v>205</v>
      </c>
      <c r="DT16" t="s" s="7">
        <v>206</v>
      </c>
      <c r="DU16" t="s" s="7">
        <v>207</v>
      </c>
      <c r="DV16" t="s" s="7">
        <v>208</v>
      </c>
      <c r="DW16" t="s" s="7">
        <v>209</v>
      </c>
      <c r="DX16" t="s" s="7">
        <v>404</v>
      </c>
      <c r="DY16" t="s" s="7">
        <v>412</v>
      </c>
      <c r="DZ16" t="s" s="7">
        <v>212</v>
      </c>
      <c r="EA16" t="s" s="7">
        <v>213</v>
      </c>
      <c r="EB16" t="s" s="7">
        <v>214</v>
      </c>
      <c r="EC16" t="s" s="7">
        <v>251</v>
      </c>
      <c r="ED16" t="s" s="7">
        <v>215</v>
      </c>
      <c r="EE16" t="s" s="7">
        <v>216</v>
      </c>
      <c r="EF16" t="s" s="7">
        <v>170</v>
      </c>
      <c r="EG16" t="s" s="7">
        <v>218</v>
      </c>
      <c r="EH16" t="s" s="7">
        <v>219</v>
      </c>
      <c r="EI16" t="s" s="7">
        <v>220</v>
      </c>
      <c r="EJ16" t="s" s="7">
        <v>221</v>
      </c>
      <c r="EK16" t="s" s="7">
        <v>222</v>
      </c>
      <c r="EL16" t="s" s="7">
        <v>223</v>
      </c>
      <c r="EM16" t="s" s="7">
        <v>224</v>
      </c>
      <c r="EN16" t="s" s="7">
        <v>225</v>
      </c>
      <c r="EO16" t="s" s="7">
        <v>226</v>
      </c>
      <c r="EP16" t="s" s="7">
        <v>227</v>
      </c>
      <c r="EQ16" t="s" s="7">
        <v>228</v>
      </c>
      <c r="ER16" t="s" s="7">
        <v>411</v>
      </c>
      <c r="ES16" t="s" s="7">
        <v>413</v>
      </c>
      <c r="ET16" t="s" s="7">
        <v>414</v>
      </c>
      <c r="EU16" t="s" s="7">
        <v>415</v>
      </c>
    </row>
    <row r="17" ht="15.6" customHeight="1">
      <c r="A17" t="s" s="7">
        <v>213</v>
      </c>
      <c r="B17" t="s" s="7">
        <v>416</v>
      </c>
      <c r="C17" t="s" s="7">
        <v>159</v>
      </c>
      <c r="D17" t="s" s="7">
        <v>417</v>
      </c>
      <c r="E17" t="s" s="7">
        <v>161</v>
      </c>
      <c r="F17" t="s" s="7">
        <v>257</v>
      </c>
      <c r="G17" t="s" s="7">
        <v>165</v>
      </c>
      <c r="H17" t="s" s="7">
        <v>163</v>
      </c>
      <c r="I17" t="s" s="7">
        <v>162</v>
      </c>
      <c r="J17" t="s" s="7">
        <v>184</v>
      </c>
      <c r="K17" t="s" s="7">
        <v>162</v>
      </c>
      <c r="L17" t="s" s="7">
        <v>165</v>
      </c>
      <c r="M17" t="s" s="7">
        <v>164</v>
      </c>
      <c r="N17" t="s" s="7">
        <v>164</v>
      </c>
      <c r="O17" t="s" s="7">
        <v>162</v>
      </c>
      <c r="P17" t="s" s="7">
        <v>234</v>
      </c>
      <c r="Q17" t="s" s="7">
        <v>167</v>
      </c>
      <c r="R17" t="s" s="7">
        <v>178</v>
      </c>
      <c r="S17" s="8"/>
      <c r="T17" t="s" s="7">
        <v>236</v>
      </c>
      <c r="U17" t="s" s="7">
        <v>167</v>
      </c>
      <c r="V17" t="s" s="7">
        <v>172</v>
      </c>
      <c r="W17" s="8"/>
      <c r="X17" t="s" s="7">
        <v>179</v>
      </c>
      <c r="Y17" t="s" s="7">
        <v>167</v>
      </c>
      <c r="Z17" t="s" s="7">
        <v>171</v>
      </c>
      <c r="AA17" s="8"/>
      <c r="AB17" t="s" s="7">
        <v>157</v>
      </c>
      <c r="AC17" t="s" s="7">
        <v>270</v>
      </c>
      <c r="AD17" t="s" s="7">
        <v>172</v>
      </c>
      <c r="AE17" s="8"/>
      <c r="AF17" t="s" s="7">
        <v>175</v>
      </c>
      <c r="AG17" t="s" s="7">
        <v>167</v>
      </c>
      <c r="AH17" t="s" s="7">
        <v>168</v>
      </c>
      <c r="AI17" s="8"/>
      <c r="AJ17" t="s" s="7">
        <v>236</v>
      </c>
      <c r="AK17" t="s" s="7">
        <v>270</v>
      </c>
      <c r="AL17" t="s" s="7">
        <v>172</v>
      </c>
      <c r="AM17" s="8"/>
      <c r="AN17" t="s" s="7">
        <v>315</v>
      </c>
      <c r="AO17" t="s" s="7">
        <v>167</v>
      </c>
      <c r="AP17" t="s" s="7">
        <v>171</v>
      </c>
      <c r="AQ17" s="8"/>
      <c r="AR17" t="s" s="7">
        <v>157</v>
      </c>
      <c r="AS17" t="s" s="7">
        <v>177</v>
      </c>
      <c r="AT17" t="s" s="7">
        <v>178</v>
      </c>
      <c r="AU17" s="8"/>
      <c r="AV17" t="s" s="7">
        <v>294</v>
      </c>
      <c r="AW17" t="s" s="7">
        <v>177</v>
      </c>
      <c r="AX17" t="s" s="7">
        <v>172</v>
      </c>
      <c r="AY17" s="8"/>
      <c r="AZ17" t="s" s="7">
        <v>276</v>
      </c>
      <c r="BA17" t="s" s="7">
        <v>177</v>
      </c>
      <c r="BB17" t="s" s="7">
        <v>172</v>
      </c>
      <c r="BC17" s="8"/>
      <c r="BD17" t="s" s="7">
        <v>240</v>
      </c>
      <c r="BE17" t="s" s="7">
        <v>270</v>
      </c>
      <c r="BF17" t="s" s="7">
        <v>178</v>
      </c>
      <c r="BG17" s="8"/>
      <c r="BH17" t="s" s="7">
        <v>418</v>
      </c>
      <c r="BI17" t="s" s="7">
        <v>167</v>
      </c>
      <c r="BJ17" t="s" s="7">
        <v>171</v>
      </c>
      <c r="BK17" s="8"/>
      <c r="BL17" t="s" s="7">
        <v>157</v>
      </c>
      <c r="BM17" t="s" s="7">
        <v>270</v>
      </c>
      <c r="BN17" t="s" s="7">
        <v>172</v>
      </c>
      <c r="BO17" s="8"/>
      <c r="BP17" t="s" s="7">
        <v>181</v>
      </c>
      <c r="BQ17" t="s" s="7">
        <v>270</v>
      </c>
      <c r="BR17" t="s" s="7">
        <v>172</v>
      </c>
      <c r="BS17" s="8"/>
      <c r="BT17" t="s" s="7">
        <v>419</v>
      </c>
      <c r="BU17" t="s" s="7">
        <v>176</v>
      </c>
      <c r="BV17" t="s" s="7">
        <v>171</v>
      </c>
      <c r="BW17" s="8"/>
      <c r="BX17" t="s" s="7">
        <v>157</v>
      </c>
      <c r="BY17" t="s" s="7">
        <v>176</v>
      </c>
      <c r="BZ17" t="s" s="7">
        <v>172</v>
      </c>
      <c r="CA17" s="8"/>
      <c r="CB17" t="s" s="7">
        <v>356</v>
      </c>
      <c r="CC17" t="s" s="7">
        <v>182</v>
      </c>
      <c r="CD17" t="s" s="7">
        <v>164</v>
      </c>
      <c r="CE17" t="s" s="7">
        <v>170</v>
      </c>
      <c r="CF17" t="s" s="7">
        <v>170</v>
      </c>
      <c r="CG17" t="s" s="7">
        <v>183</v>
      </c>
      <c r="CH17" t="s" s="7">
        <v>165</v>
      </c>
      <c r="CI17" t="s" s="7">
        <v>170</v>
      </c>
      <c r="CJ17" t="s" s="7">
        <v>159</v>
      </c>
      <c r="CK17" t="s" s="7">
        <v>161</v>
      </c>
      <c r="CL17" t="s" s="7">
        <v>164</v>
      </c>
      <c r="CM17" t="s" s="7">
        <v>164</v>
      </c>
      <c r="CN17" t="s" s="7">
        <v>162</v>
      </c>
      <c r="CO17" t="s" s="7">
        <v>162</v>
      </c>
      <c r="CP17" t="s" s="7">
        <v>163</v>
      </c>
      <c r="CQ17" t="s" s="7">
        <v>165</v>
      </c>
      <c r="CR17" t="s" s="7">
        <v>163</v>
      </c>
      <c r="CS17" t="s" s="7">
        <v>184</v>
      </c>
      <c r="CT17" t="s" s="7">
        <v>162</v>
      </c>
      <c r="CU17" t="s" s="7">
        <v>162</v>
      </c>
      <c r="CV17" t="s" s="7">
        <v>164</v>
      </c>
      <c r="CW17" t="s" s="7">
        <v>162</v>
      </c>
      <c r="CX17" t="s" s="7">
        <v>162</v>
      </c>
      <c r="CY17" t="s" s="7">
        <v>259</v>
      </c>
      <c r="CZ17" t="s" s="7">
        <v>186</v>
      </c>
      <c r="DA17" t="s" s="7">
        <v>187</v>
      </c>
      <c r="DB17" t="s" s="7">
        <v>188</v>
      </c>
      <c r="DC17" t="s" s="7">
        <v>190</v>
      </c>
      <c r="DD17" t="s" s="7">
        <v>189</v>
      </c>
      <c r="DE17" t="s" s="7">
        <v>192</v>
      </c>
      <c r="DF17" t="s" s="7">
        <v>191</v>
      </c>
      <c r="DG17" t="s" s="7">
        <v>193</v>
      </c>
      <c r="DH17" t="s" s="7">
        <v>194</v>
      </c>
      <c r="DI17" t="s" s="7">
        <v>197</v>
      </c>
      <c r="DJ17" t="s" s="7">
        <v>196</v>
      </c>
      <c r="DK17" t="s" s="7">
        <v>195</v>
      </c>
      <c r="DL17" t="s" s="7">
        <v>420</v>
      </c>
      <c r="DM17" t="s" s="7">
        <v>421</v>
      </c>
      <c r="DN17" t="s" s="7">
        <v>422</v>
      </c>
      <c r="DO17" t="s" s="7">
        <v>423</v>
      </c>
      <c r="DP17" t="s" s="7">
        <v>424</v>
      </c>
      <c r="DQ17" t="s" s="7">
        <v>203</v>
      </c>
      <c r="DR17" t="s" s="7">
        <v>425</v>
      </c>
      <c r="DS17" t="s" s="7">
        <v>426</v>
      </c>
      <c r="DT17" t="s" s="7">
        <v>427</v>
      </c>
      <c r="DU17" t="s" s="7">
        <v>428</v>
      </c>
      <c r="DV17" t="s" s="7">
        <v>208</v>
      </c>
      <c r="DW17" t="s" s="7">
        <v>209</v>
      </c>
      <c r="DX17" t="s" s="7">
        <v>404</v>
      </c>
      <c r="DY17" t="s" s="7">
        <v>429</v>
      </c>
      <c r="DZ17" t="s" s="7">
        <v>212</v>
      </c>
      <c r="EA17" t="s" s="7">
        <v>250</v>
      </c>
      <c r="EB17" t="s" s="7">
        <v>214</v>
      </c>
      <c r="EC17" t="s" s="7">
        <v>251</v>
      </c>
      <c r="ED17" t="s" s="7">
        <v>215</v>
      </c>
      <c r="EE17" t="s" s="7">
        <v>216</v>
      </c>
      <c r="EF17" t="s" s="7">
        <v>217</v>
      </c>
      <c r="EG17" t="s" s="7">
        <v>218</v>
      </c>
      <c r="EH17" t="s" s="7">
        <v>219</v>
      </c>
      <c r="EI17" t="s" s="7">
        <v>220</v>
      </c>
      <c r="EJ17" t="s" s="7">
        <v>221</v>
      </c>
      <c r="EK17" t="s" s="7">
        <v>222</v>
      </c>
      <c r="EL17" t="s" s="7">
        <v>223</v>
      </c>
      <c r="EM17" t="s" s="7">
        <v>224</v>
      </c>
      <c r="EN17" t="s" s="7">
        <v>225</v>
      </c>
      <c r="EO17" t="s" s="7">
        <v>226</v>
      </c>
      <c r="EP17" t="s" s="7">
        <v>227</v>
      </c>
      <c r="EQ17" t="s" s="7">
        <v>228</v>
      </c>
      <c r="ER17" t="s" s="7">
        <v>422</v>
      </c>
      <c r="ES17" t="s" s="7">
        <v>430</v>
      </c>
      <c r="ET17" t="s" s="7">
        <v>431</v>
      </c>
      <c r="EU17" t="s" s="7">
        <v>432</v>
      </c>
    </row>
    <row r="18" ht="15.6" customHeight="1">
      <c r="A18" t="s" s="7">
        <v>250</v>
      </c>
      <c r="B18" t="s" s="7">
        <v>433</v>
      </c>
      <c r="C18" t="s" s="7">
        <v>159</v>
      </c>
      <c r="D18" t="s" s="7">
        <v>417</v>
      </c>
      <c r="E18" t="s" s="7">
        <v>159</v>
      </c>
      <c r="F18" t="s" s="7">
        <v>257</v>
      </c>
      <c r="G18" t="s" s="7">
        <v>184</v>
      </c>
      <c r="H18" t="s" s="7">
        <v>163</v>
      </c>
      <c r="I18" t="s" s="7">
        <v>164</v>
      </c>
      <c r="J18" t="s" s="7">
        <v>184</v>
      </c>
      <c r="K18" t="s" s="7">
        <v>162</v>
      </c>
      <c r="L18" t="s" s="7">
        <v>163</v>
      </c>
      <c r="M18" t="s" s="7">
        <v>163</v>
      </c>
      <c r="N18" t="s" s="7">
        <v>163</v>
      </c>
      <c r="O18" t="s" s="7">
        <v>164</v>
      </c>
      <c r="P18" t="s" s="7">
        <v>342</v>
      </c>
      <c r="Q18" t="s" s="7">
        <v>167</v>
      </c>
      <c r="R18" t="s" s="7">
        <v>178</v>
      </c>
      <c r="S18" s="8"/>
      <c r="T18" t="s" s="7">
        <v>180</v>
      </c>
      <c r="U18" t="s" s="7">
        <v>167</v>
      </c>
      <c r="V18" t="s" s="7">
        <v>178</v>
      </c>
      <c r="W18" s="8"/>
      <c r="X18" t="s" s="7">
        <v>180</v>
      </c>
      <c r="Y18" t="s" s="7">
        <v>170</v>
      </c>
      <c r="Z18" t="s" s="7">
        <v>170</v>
      </c>
      <c r="AA18" t="s" s="7">
        <v>170</v>
      </c>
      <c r="AB18" t="s" s="7">
        <v>170</v>
      </c>
      <c r="AC18" t="s" s="7">
        <v>270</v>
      </c>
      <c r="AD18" t="s" s="7">
        <v>172</v>
      </c>
      <c r="AE18" s="8"/>
      <c r="AF18" t="s" s="7">
        <v>175</v>
      </c>
      <c r="AG18" t="s" s="7">
        <v>170</v>
      </c>
      <c r="AH18" t="s" s="7">
        <v>170</v>
      </c>
      <c r="AI18" t="s" s="7">
        <v>170</v>
      </c>
      <c r="AJ18" t="s" s="7">
        <v>170</v>
      </c>
      <c r="AK18" t="s" s="7">
        <v>167</v>
      </c>
      <c r="AL18" t="s" s="7">
        <v>178</v>
      </c>
      <c r="AM18" s="8"/>
      <c r="AN18" t="s" s="7">
        <v>273</v>
      </c>
      <c r="AO18" t="s" s="7">
        <v>170</v>
      </c>
      <c r="AP18" t="s" s="7">
        <v>170</v>
      </c>
      <c r="AQ18" t="s" s="7">
        <v>170</v>
      </c>
      <c r="AR18" t="s" s="7">
        <v>170</v>
      </c>
      <c r="AS18" t="s" s="7">
        <v>177</v>
      </c>
      <c r="AT18" t="s" s="7">
        <v>178</v>
      </c>
      <c r="AU18" s="8"/>
      <c r="AV18" t="s" s="7">
        <v>240</v>
      </c>
      <c r="AW18" t="s" s="7">
        <v>177</v>
      </c>
      <c r="AX18" t="s" s="7">
        <v>178</v>
      </c>
      <c r="AY18" s="8"/>
      <c r="AZ18" t="s" s="7">
        <v>239</v>
      </c>
      <c r="BA18" t="s" s="7">
        <v>177</v>
      </c>
      <c r="BB18" t="s" s="7">
        <v>172</v>
      </c>
      <c r="BC18" s="8"/>
      <c r="BD18" t="s" s="7">
        <v>240</v>
      </c>
      <c r="BE18" t="s" s="7">
        <v>167</v>
      </c>
      <c r="BF18" t="s" s="7">
        <v>178</v>
      </c>
      <c r="BG18" s="8"/>
      <c r="BH18" t="s" s="7">
        <v>357</v>
      </c>
      <c r="BI18" t="s" s="7">
        <v>270</v>
      </c>
      <c r="BJ18" t="s" s="7">
        <v>178</v>
      </c>
      <c r="BK18" s="8"/>
      <c r="BL18" t="s" s="7">
        <v>180</v>
      </c>
      <c r="BM18" t="s" s="7">
        <v>177</v>
      </c>
      <c r="BN18" t="s" s="7">
        <v>178</v>
      </c>
      <c r="BO18" s="8"/>
      <c r="BP18" t="s" s="7">
        <v>276</v>
      </c>
      <c r="BQ18" t="s" s="7">
        <v>270</v>
      </c>
      <c r="BR18" t="s" s="7">
        <v>178</v>
      </c>
      <c r="BS18" s="8"/>
      <c r="BT18" t="s" s="7">
        <v>434</v>
      </c>
      <c r="BU18" t="s" s="7">
        <v>177</v>
      </c>
      <c r="BV18" t="s" s="7">
        <v>172</v>
      </c>
      <c r="BW18" s="8"/>
      <c r="BX18" t="s" s="7">
        <v>157</v>
      </c>
      <c r="BY18" t="s" s="7">
        <v>176</v>
      </c>
      <c r="BZ18" t="s" s="7">
        <v>172</v>
      </c>
      <c r="CA18" s="8"/>
      <c r="CB18" t="s" s="7">
        <v>293</v>
      </c>
      <c r="CC18" t="s" s="7">
        <v>182</v>
      </c>
      <c r="CD18" t="s" s="7">
        <v>164</v>
      </c>
      <c r="CE18" t="s" s="7">
        <v>170</v>
      </c>
      <c r="CF18" t="s" s="7">
        <v>170</v>
      </c>
      <c r="CG18" t="s" s="7">
        <v>183</v>
      </c>
      <c r="CH18" t="s" s="7">
        <v>184</v>
      </c>
      <c r="CI18" t="s" s="7">
        <v>170</v>
      </c>
      <c r="CJ18" t="s" s="7">
        <v>159</v>
      </c>
      <c r="CK18" t="s" s="7">
        <v>161</v>
      </c>
      <c r="CL18" t="s" s="7">
        <v>162</v>
      </c>
      <c r="CM18" t="s" s="7">
        <v>162</v>
      </c>
      <c r="CN18" t="s" s="7">
        <v>164</v>
      </c>
      <c r="CO18" t="s" s="7">
        <v>164</v>
      </c>
      <c r="CP18" t="s" s="7">
        <v>165</v>
      </c>
      <c r="CQ18" t="s" s="7">
        <v>165</v>
      </c>
      <c r="CR18" t="s" s="7">
        <v>164</v>
      </c>
      <c r="CS18" t="s" s="7">
        <v>184</v>
      </c>
      <c r="CT18" t="s" s="7">
        <v>162</v>
      </c>
      <c r="CU18" t="s" s="7">
        <v>164</v>
      </c>
      <c r="CV18" t="s" s="7">
        <v>163</v>
      </c>
      <c r="CW18" t="s" s="7">
        <v>164</v>
      </c>
      <c r="CX18" t="s" s="7">
        <v>164</v>
      </c>
      <c r="CY18" t="s" s="7">
        <v>185</v>
      </c>
      <c r="CZ18" t="s" s="7">
        <v>188</v>
      </c>
      <c r="DA18" t="s" s="7">
        <v>187</v>
      </c>
      <c r="DB18" t="s" s="7">
        <v>186</v>
      </c>
      <c r="DC18" t="s" s="7">
        <v>189</v>
      </c>
      <c r="DD18" t="s" s="7">
        <v>190</v>
      </c>
      <c r="DE18" t="s" s="7">
        <v>193</v>
      </c>
      <c r="DF18" t="s" s="7">
        <v>192</v>
      </c>
      <c r="DG18" t="s" s="7">
        <v>191</v>
      </c>
      <c r="DH18" t="s" s="7">
        <v>194</v>
      </c>
      <c r="DI18" t="s" s="7">
        <v>196</v>
      </c>
      <c r="DJ18" t="s" s="7">
        <v>195</v>
      </c>
      <c r="DK18" t="s" s="7">
        <v>197</v>
      </c>
      <c r="DL18" t="s" s="7">
        <v>435</v>
      </c>
      <c r="DM18" t="s" s="7">
        <v>421</v>
      </c>
      <c r="DN18" t="s" s="7">
        <v>436</v>
      </c>
      <c r="DO18" t="s" s="7">
        <v>423</v>
      </c>
      <c r="DP18" t="s" s="7">
        <v>424</v>
      </c>
      <c r="DQ18" t="s" s="7">
        <v>203</v>
      </c>
      <c r="DR18" t="s" s="7">
        <v>425</v>
      </c>
      <c r="DS18" t="s" s="7">
        <v>426</v>
      </c>
      <c r="DT18" t="s" s="7">
        <v>427</v>
      </c>
      <c r="DU18" t="s" s="7">
        <v>428</v>
      </c>
      <c r="DV18" t="s" s="7">
        <v>208</v>
      </c>
      <c r="DW18" t="s" s="7">
        <v>209</v>
      </c>
      <c r="DX18" t="s" s="7">
        <v>404</v>
      </c>
      <c r="DY18" t="s" s="7">
        <v>437</v>
      </c>
      <c r="DZ18" t="s" s="7">
        <v>249</v>
      </c>
      <c r="EA18" t="s" s="7">
        <v>349</v>
      </c>
      <c r="EB18" t="s" s="7">
        <v>214</v>
      </c>
      <c r="EC18" t="s" s="7">
        <v>251</v>
      </c>
      <c r="ED18" t="s" s="7">
        <v>170</v>
      </c>
      <c r="EE18" t="s" s="7">
        <v>216</v>
      </c>
      <c r="EF18" t="s" s="7">
        <v>170</v>
      </c>
      <c r="EG18" t="s" s="7">
        <v>218</v>
      </c>
      <c r="EH18" t="s" s="7">
        <v>170</v>
      </c>
      <c r="EI18" t="s" s="7">
        <v>220</v>
      </c>
      <c r="EJ18" t="s" s="7">
        <v>221</v>
      </c>
      <c r="EK18" t="s" s="7">
        <v>222</v>
      </c>
      <c r="EL18" t="s" s="7">
        <v>223</v>
      </c>
      <c r="EM18" t="s" s="7">
        <v>224</v>
      </c>
      <c r="EN18" t="s" s="7">
        <v>225</v>
      </c>
      <c r="EO18" t="s" s="7">
        <v>226</v>
      </c>
      <c r="EP18" t="s" s="7">
        <v>227</v>
      </c>
      <c r="EQ18" t="s" s="7">
        <v>228</v>
      </c>
      <c r="ER18" t="s" s="7">
        <v>436</v>
      </c>
      <c r="ES18" t="s" s="7">
        <v>438</v>
      </c>
      <c r="ET18" t="s" s="7">
        <v>439</v>
      </c>
      <c r="EU18" t="s" s="7">
        <v>440</v>
      </c>
    </row>
    <row r="19" ht="15.6" customHeight="1">
      <c r="A19" t="s" s="7">
        <v>348</v>
      </c>
      <c r="B19" t="s" s="7">
        <v>441</v>
      </c>
      <c r="C19" t="s" s="7">
        <v>159</v>
      </c>
      <c r="D19" t="s" s="7">
        <v>417</v>
      </c>
      <c r="E19" t="s" s="7">
        <v>161</v>
      </c>
      <c r="F19" t="s" s="7">
        <v>257</v>
      </c>
      <c r="G19" t="s" s="7">
        <v>165</v>
      </c>
      <c r="H19" t="s" s="7">
        <v>165</v>
      </c>
      <c r="I19" t="s" s="7">
        <v>163</v>
      </c>
      <c r="J19" t="s" s="7">
        <v>163</v>
      </c>
      <c r="K19" t="s" s="7">
        <v>184</v>
      </c>
      <c r="L19" t="s" s="7">
        <v>163</v>
      </c>
      <c r="M19" t="s" s="7">
        <v>164</v>
      </c>
      <c r="N19" t="s" s="7">
        <v>163</v>
      </c>
      <c r="O19" t="s" s="7">
        <v>163</v>
      </c>
      <c r="P19" t="s" s="7">
        <v>442</v>
      </c>
      <c r="Q19" t="s" s="7">
        <v>167</v>
      </c>
      <c r="R19" t="s" s="7">
        <v>178</v>
      </c>
      <c r="S19" s="8"/>
      <c r="T19" t="s" s="7">
        <v>274</v>
      </c>
      <c r="U19" t="s" s="7">
        <v>167</v>
      </c>
      <c r="V19" t="s" s="7">
        <v>178</v>
      </c>
      <c r="W19" s="8"/>
      <c r="X19" t="s" s="7">
        <v>274</v>
      </c>
      <c r="Y19" t="s" s="7">
        <v>170</v>
      </c>
      <c r="Z19" t="s" s="7">
        <v>170</v>
      </c>
      <c r="AA19" t="s" s="7">
        <v>170</v>
      </c>
      <c r="AB19" t="s" s="7">
        <v>170</v>
      </c>
      <c r="AC19" t="s" s="7">
        <v>270</v>
      </c>
      <c r="AD19" t="s" s="7">
        <v>172</v>
      </c>
      <c r="AE19" s="8"/>
      <c r="AF19" t="s" s="7">
        <v>235</v>
      </c>
      <c r="AG19" t="s" s="7">
        <v>170</v>
      </c>
      <c r="AH19" t="s" s="7">
        <v>170</v>
      </c>
      <c r="AI19" t="s" s="7">
        <v>170</v>
      </c>
      <c r="AJ19" t="s" s="7">
        <v>170</v>
      </c>
      <c r="AK19" t="s" s="7">
        <v>167</v>
      </c>
      <c r="AL19" t="s" s="7">
        <v>178</v>
      </c>
      <c r="AM19" s="8"/>
      <c r="AN19" t="s" s="7">
        <v>236</v>
      </c>
      <c r="AO19" t="s" s="7">
        <v>170</v>
      </c>
      <c r="AP19" t="s" s="7">
        <v>170</v>
      </c>
      <c r="AQ19" t="s" s="7">
        <v>170</v>
      </c>
      <c r="AR19" t="s" s="7">
        <v>170</v>
      </c>
      <c r="AS19" t="s" s="7">
        <v>167</v>
      </c>
      <c r="AT19" t="s" s="7">
        <v>178</v>
      </c>
      <c r="AU19" s="8"/>
      <c r="AV19" t="s" s="7">
        <v>180</v>
      </c>
      <c r="AW19" t="s" s="7">
        <v>270</v>
      </c>
      <c r="AX19" t="s" s="7">
        <v>172</v>
      </c>
      <c r="AY19" s="8"/>
      <c r="AZ19" t="s" s="7">
        <v>180</v>
      </c>
      <c r="BA19" t="s" s="7">
        <v>270</v>
      </c>
      <c r="BB19" t="s" s="7">
        <v>172</v>
      </c>
      <c r="BC19" s="8"/>
      <c r="BD19" t="s" s="7">
        <v>180</v>
      </c>
      <c r="BE19" t="s" s="7">
        <v>170</v>
      </c>
      <c r="BF19" t="s" s="7">
        <v>170</v>
      </c>
      <c r="BG19" t="s" s="7">
        <v>170</v>
      </c>
      <c r="BH19" t="s" s="7">
        <v>170</v>
      </c>
      <c r="BI19" t="s" s="7">
        <v>177</v>
      </c>
      <c r="BJ19" t="s" s="7">
        <v>172</v>
      </c>
      <c r="BK19" s="8"/>
      <c r="BL19" t="s" s="7">
        <v>443</v>
      </c>
      <c r="BM19" t="s" s="7">
        <v>177</v>
      </c>
      <c r="BN19" t="s" s="7">
        <v>178</v>
      </c>
      <c r="BO19" s="8"/>
      <c r="BP19" t="s" s="7">
        <v>377</v>
      </c>
      <c r="BQ19" t="s" s="7">
        <v>270</v>
      </c>
      <c r="BR19" t="s" s="7">
        <v>178</v>
      </c>
      <c r="BS19" s="8"/>
      <c r="BT19" t="s" s="7">
        <v>240</v>
      </c>
      <c r="BU19" t="s" s="7">
        <v>170</v>
      </c>
      <c r="BV19" t="s" s="7">
        <v>170</v>
      </c>
      <c r="BW19" t="s" s="7">
        <v>170</v>
      </c>
      <c r="BX19" t="s" s="7">
        <v>170</v>
      </c>
      <c r="BY19" t="s" s="7">
        <v>176</v>
      </c>
      <c r="BZ19" t="s" s="7">
        <v>172</v>
      </c>
      <c r="CA19" s="8"/>
      <c r="CB19" t="s" s="7">
        <v>357</v>
      </c>
      <c r="CC19" t="s" s="7">
        <v>444</v>
      </c>
      <c r="CD19" t="s" s="7">
        <v>170</v>
      </c>
      <c r="CE19" t="s" s="7">
        <v>164</v>
      </c>
      <c r="CF19" t="s" s="7">
        <v>184</v>
      </c>
      <c r="CG19" t="s" s="7">
        <v>170</v>
      </c>
      <c r="CH19" t="s" s="7">
        <v>162</v>
      </c>
      <c r="CI19" t="s" s="7">
        <v>445</v>
      </c>
      <c r="CJ19" t="s" s="7">
        <v>161</v>
      </c>
      <c r="CK19" t="s" s="7">
        <v>161</v>
      </c>
      <c r="CL19" t="s" s="7">
        <v>164</v>
      </c>
      <c r="CM19" t="s" s="7">
        <v>163</v>
      </c>
      <c r="CN19" t="s" s="7">
        <v>164</v>
      </c>
      <c r="CO19" t="s" s="7">
        <v>164</v>
      </c>
      <c r="CP19" t="s" s="7">
        <v>163</v>
      </c>
      <c r="CQ19" t="s" s="7">
        <v>163</v>
      </c>
      <c r="CR19" t="s" s="7">
        <v>163</v>
      </c>
      <c r="CS19" t="s" s="7">
        <v>163</v>
      </c>
      <c r="CT19" t="s" s="7">
        <v>162</v>
      </c>
      <c r="CU19" t="s" s="7">
        <v>164</v>
      </c>
      <c r="CV19" t="s" s="7">
        <v>164</v>
      </c>
      <c r="CW19" t="s" s="7">
        <v>162</v>
      </c>
      <c r="CX19" t="s" s="7">
        <v>163</v>
      </c>
      <c r="CY19" t="s" s="7">
        <v>185</v>
      </c>
      <c r="CZ19" t="s" s="7">
        <v>186</v>
      </c>
      <c r="DA19" t="s" s="7">
        <v>189</v>
      </c>
      <c r="DB19" t="s" s="7">
        <v>187</v>
      </c>
      <c r="DC19" t="s" s="7">
        <v>190</v>
      </c>
      <c r="DD19" t="s" s="7">
        <v>188</v>
      </c>
      <c r="DE19" t="s" s="7">
        <v>193</v>
      </c>
      <c r="DF19" t="s" s="7">
        <v>191</v>
      </c>
      <c r="DG19" t="s" s="7">
        <v>192</v>
      </c>
      <c r="DH19" t="s" s="7">
        <v>194</v>
      </c>
      <c r="DI19" t="s" s="7">
        <v>195</v>
      </c>
      <c r="DJ19" t="s" s="7">
        <v>196</v>
      </c>
      <c r="DK19" t="s" s="7">
        <v>197</v>
      </c>
      <c r="DL19" t="s" s="7">
        <v>446</v>
      </c>
      <c r="DM19" t="s" s="7">
        <v>421</v>
      </c>
      <c r="DN19" t="s" s="7">
        <v>447</v>
      </c>
      <c r="DO19" t="s" s="7">
        <v>448</v>
      </c>
      <c r="DP19" t="s" s="7">
        <v>449</v>
      </c>
      <c r="DQ19" t="s" s="7">
        <v>281</v>
      </c>
      <c r="DR19" t="s" s="7">
        <v>425</v>
      </c>
      <c r="DS19" t="s" s="7">
        <v>426</v>
      </c>
      <c r="DT19" t="s" s="7">
        <v>427</v>
      </c>
      <c r="DU19" t="s" s="7">
        <v>428</v>
      </c>
      <c r="DV19" t="s" s="7">
        <v>208</v>
      </c>
      <c r="DW19" t="s" s="7">
        <v>209</v>
      </c>
      <c r="DX19" t="s" s="7">
        <v>404</v>
      </c>
      <c r="DY19" t="s" s="7">
        <v>450</v>
      </c>
      <c r="DZ19" t="s" s="7">
        <v>212</v>
      </c>
      <c r="EA19" t="s" s="7">
        <v>301</v>
      </c>
      <c r="EB19" t="s" s="7">
        <v>214</v>
      </c>
      <c r="EC19" t="s" s="7">
        <v>251</v>
      </c>
      <c r="ED19" t="s" s="7">
        <v>170</v>
      </c>
      <c r="EE19" t="s" s="7">
        <v>216</v>
      </c>
      <c r="EF19" t="s" s="7">
        <v>170</v>
      </c>
      <c r="EG19" t="s" s="7">
        <v>218</v>
      </c>
      <c r="EH19" t="s" s="7">
        <v>170</v>
      </c>
      <c r="EI19" t="s" s="7">
        <v>220</v>
      </c>
      <c r="EJ19" t="s" s="7">
        <v>221</v>
      </c>
      <c r="EK19" t="s" s="7">
        <v>222</v>
      </c>
      <c r="EL19" t="s" s="7">
        <v>170</v>
      </c>
      <c r="EM19" t="s" s="7">
        <v>224</v>
      </c>
      <c r="EN19" t="s" s="7">
        <v>225</v>
      </c>
      <c r="EO19" t="s" s="7">
        <v>226</v>
      </c>
      <c r="EP19" t="s" s="7">
        <v>170</v>
      </c>
      <c r="EQ19" t="s" s="7">
        <v>228</v>
      </c>
      <c r="ER19" t="s" s="7">
        <v>447</v>
      </c>
      <c r="ES19" t="s" s="7">
        <v>451</v>
      </c>
      <c r="ET19" t="s" s="7">
        <v>452</v>
      </c>
      <c r="EU19" t="s" s="7">
        <v>453</v>
      </c>
    </row>
    <row r="20" ht="15.6" customHeight="1">
      <c r="A20" t="s" s="7">
        <v>454</v>
      </c>
      <c r="B20" t="s" s="7">
        <v>455</v>
      </c>
      <c r="C20" t="s" s="7">
        <v>159</v>
      </c>
      <c r="D20" t="s" s="7">
        <v>417</v>
      </c>
      <c r="E20" t="s" s="7">
        <v>161</v>
      </c>
      <c r="F20" t="s" s="7">
        <v>242</v>
      </c>
      <c r="G20" t="s" s="7">
        <v>165</v>
      </c>
      <c r="H20" t="s" s="7">
        <v>163</v>
      </c>
      <c r="I20" t="s" s="7">
        <v>163</v>
      </c>
      <c r="J20" t="s" s="7">
        <v>163</v>
      </c>
      <c r="K20" t="s" s="7">
        <v>184</v>
      </c>
      <c r="L20" t="s" s="7">
        <v>164</v>
      </c>
      <c r="M20" t="s" s="7">
        <v>164</v>
      </c>
      <c r="N20" t="s" s="7">
        <v>163</v>
      </c>
      <c r="O20" t="s" s="7">
        <v>184</v>
      </c>
      <c r="P20" t="s" s="7">
        <v>456</v>
      </c>
      <c r="Q20" t="s" s="7">
        <v>167</v>
      </c>
      <c r="R20" t="s" s="7">
        <v>178</v>
      </c>
      <c r="S20" s="8"/>
      <c r="T20" t="s" s="7">
        <v>157</v>
      </c>
      <c r="U20" t="s" s="7">
        <v>167</v>
      </c>
      <c r="V20" t="s" s="7">
        <v>178</v>
      </c>
      <c r="W20" s="8"/>
      <c r="X20" t="s" s="7">
        <v>157</v>
      </c>
      <c r="Y20" t="s" s="7">
        <v>170</v>
      </c>
      <c r="Z20" t="s" s="7">
        <v>170</v>
      </c>
      <c r="AA20" t="s" s="7">
        <v>170</v>
      </c>
      <c r="AB20" t="s" s="7">
        <v>170</v>
      </c>
      <c r="AC20" t="s" s="7">
        <v>167</v>
      </c>
      <c r="AD20" t="s" s="7">
        <v>178</v>
      </c>
      <c r="AE20" s="8"/>
      <c r="AF20" t="s" s="7">
        <v>179</v>
      </c>
      <c r="AG20" t="s" s="7">
        <v>170</v>
      </c>
      <c r="AH20" t="s" s="7">
        <v>170</v>
      </c>
      <c r="AI20" t="s" s="7">
        <v>170</v>
      </c>
      <c r="AJ20" t="s" s="7">
        <v>170</v>
      </c>
      <c r="AK20" t="s" s="7">
        <v>170</v>
      </c>
      <c r="AL20" t="s" s="7">
        <v>170</v>
      </c>
      <c r="AM20" t="s" s="7">
        <v>170</v>
      </c>
      <c r="AN20" t="s" s="7">
        <v>170</v>
      </c>
      <c r="AO20" t="s" s="7">
        <v>170</v>
      </c>
      <c r="AP20" t="s" s="7">
        <v>170</v>
      </c>
      <c r="AQ20" t="s" s="7">
        <v>170</v>
      </c>
      <c r="AR20" t="s" s="7">
        <v>170</v>
      </c>
      <c r="AS20" t="s" s="7">
        <v>270</v>
      </c>
      <c r="AT20" t="s" s="7">
        <v>178</v>
      </c>
      <c r="AU20" s="8"/>
      <c r="AV20" t="s" s="7">
        <v>275</v>
      </c>
      <c r="AW20" t="s" s="7">
        <v>167</v>
      </c>
      <c r="AX20" t="s" s="7">
        <v>178</v>
      </c>
      <c r="AY20" s="8"/>
      <c r="AZ20" t="s" s="7">
        <v>275</v>
      </c>
      <c r="BA20" t="s" s="7">
        <v>167</v>
      </c>
      <c r="BB20" t="s" s="7">
        <v>172</v>
      </c>
      <c r="BC20" s="8"/>
      <c r="BD20" t="s" s="7">
        <v>157</v>
      </c>
      <c r="BE20" t="s" s="7">
        <v>270</v>
      </c>
      <c r="BF20" t="s" s="7">
        <v>178</v>
      </c>
      <c r="BG20" s="8"/>
      <c r="BH20" t="s" s="7">
        <v>240</v>
      </c>
      <c r="BI20" t="s" s="7">
        <v>170</v>
      </c>
      <c r="BJ20" t="s" s="7">
        <v>170</v>
      </c>
      <c r="BK20" t="s" s="7">
        <v>170</v>
      </c>
      <c r="BL20" t="s" s="7">
        <v>170</v>
      </c>
      <c r="BM20" t="s" s="7">
        <v>177</v>
      </c>
      <c r="BN20" t="s" s="7">
        <v>178</v>
      </c>
      <c r="BO20" s="8"/>
      <c r="BP20" t="s" s="7">
        <v>276</v>
      </c>
      <c r="BQ20" t="s" s="7">
        <v>177</v>
      </c>
      <c r="BR20" t="s" s="7">
        <v>178</v>
      </c>
      <c r="BS20" s="8"/>
      <c r="BT20" t="s" s="7">
        <v>276</v>
      </c>
      <c r="BU20" t="s" s="7">
        <v>170</v>
      </c>
      <c r="BV20" t="s" s="7">
        <v>170</v>
      </c>
      <c r="BW20" t="s" s="7">
        <v>170</v>
      </c>
      <c r="BX20" t="s" s="7">
        <v>170</v>
      </c>
      <c r="BY20" t="s" s="7">
        <v>176</v>
      </c>
      <c r="BZ20" t="s" s="7">
        <v>172</v>
      </c>
      <c r="CA20" s="8"/>
      <c r="CB20" t="s" s="7">
        <v>157</v>
      </c>
      <c r="CC20" t="s" s="7">
        <v>182</v>
      </c>
      <c r="CD20" t="s" s="7">
        <v>164</v>
      </c>
      <c r="CE20" t="s" s="7">
        <v>170</v>
      </c>
      <c r="CF20" t="s" s="7">
        <v>170</v>
      </c>
      <c r="CG20" t="s" s="7">
        <v>258</v>
      </c>
      <c r="CH20" t="s" s="7">
        <v>184</v>
      </c>
      <c r="CI20" t="s" s="7">
        <v>170</v>
      </c>
      <c r="CJ20" t="s" s="7">
        <v>159</v>
      </c>
      <c r="CK20" t="s" s="7">
        <v>161</v>
      </c>
      <c r="CL20" t="s" s="7">
        <v>163</v>
      </c>
      <c r="CM20" t="s" s="7">
        <v>163</v>
      </c>
      <c r="CN20" t="s" s="7">
        <v>164</v>
      </c>
      <c r="CO20" t="s" s="7">
        <v>163</v>
      </c>
      <c r="CP20" t="s" s="7">
        <v>163</v>
      </c>
      <c r="CQ20" t="s" s="7">
        <v>163</v>
      </c>
      <c r="CR20" t="s" s="7">
        <v>163</v>
      </c>
      <c r="CS20" t="s" s="7">
        <v>163</v>
      </c>
      <c r="CT20" t="s" s="7">
        <v>163</v>
      </c>
      <c r="CU20" t="s" s="7">
        <v>184</v>
      </c>
      <c r="CV20" t="s" s="7">
        <v>164</v>
      </c>
      <c r="CW20" t="s" s="7">
        <v>162</v>
      </c>
      <c r="CX20" t="s" s="7">
        <v>164</v>
      </c>
      <c r="CY20" t="s" s="7">
        <v>185</v>
      </c>
      <c r="CZ20" t="s" s="7">
        <v>188</v>
      </c>
      <c r="DA20" t="s" s="7">
        <v>190</v>
      </c>
      <c r="DB20" t="s" s="7">
        <v>187</v>
      </c>
      <c r="DC20" t="s" s="7">
        <v>186</v>
      </c>
      <c r="DD20" t="s" s="7">
        <v>189</v>
      </c>
      <c r="DE20" t="s" s="7">
        <v>192</v>
      </c>
      <c r="DF20" t="s" s="7">
        <v>193</v>
      </c>
      <c r="DG20" t="s" s="7">
        <v>191</v>
      </c>
      <c r="DH20" t="s" s="7">
        <v>194</v>
      </c>
      <c r="DI20" t="s" s="7">
        <v>195</v>
      </c>
      <c r="DJ20" t="s" s="7">
        <v>197</v>
      </c>
      <c r="DK20" t="s" s="7">
        <v>196</v>
      </c>
      <c r="DL20" t="s" s="7">
        <v>457</v>
      </c>
      <c r="DM20" t="s" s="7">
        <v>421</v>
      </c>
      <c r="DN20" t="s" s="7">
        <v>458</v>
      </c>
      <c r="DO20" t="s" s="7">
        <v>459</v>
      </c>
      <c r="DP20" t="s" s="7">
        <v>460</v>
      </c>
      <c r="DQ20" t="s" s="7">
        <v>266</v>
      </c>
      <c r="DR20" t="s" s="7">
        <v>425</v>
      </c>
      <c r="DS20" t="s" s="7">
        <v>426</v>
      </c>
      <c r="DT20" t="s" s="7">
        <v>427</v>
      </c>
      <c r="DU20" t="s" s="7">
        <v>428</v>
      </c>
      <c r="DV20" t="s" s="7">
        <v>208</v>
      </c>
      <c r="DW20" t="s" s="7">
        <v>209</v>
      </c>
      <c r="DX20" t="s" s="7">
        <v>404</v>
      </c>
      <c r="DY20" t="s" s="7">
        <v>461</v>
      </c>
      <c r="DZ20" t="s" s="7">
        <v>249</v>
      </c>
      <c r="EA20" t="s" s="7">
        <v>321</v>
      </c>
      <c r="EB20" t="s" s="7">
        <v>214</v>
      </c>
      <c r="EC20" t="s" s="7">
        <v>251</v>
      </c>
      <c r="ED20" t="s" s="7">
        <v>170</v>
      </c>
      <c r="EE20" t="s" s="7">
        <v>216</v>
      </c>
      <c r="EF20" t="s" s="7">
        <v>170</v>
      </c>
      <c r="EG20" t="s" s="7">
        <v>170</v>
      </c>
      <c r="EH20" t="s" s="7">
        <v>170</v>
      </c>
      <c r="EI20" t="s" s="7">
        <v>220</v>
      </c>
      <c r="EJ20" t="s" s="7">
        <v>221</v>
      </c>
      <c r="EK20" t="s" s="7">
        <v>222</v>
      </c>
      <c r="EL20" t="s" s="7">
        <v>223</v>
      </c>
      <c r="EM20" t="s" s="7">
        <v>170</v>
      </c>
      <c r="EN20" t="s" s="7">
        <v>225</v>
      </c>
      <c r="EO20" t="s" s="7">
        <v>226</v>
      </c>
      <c r="EP20" t="s" s="7">
        <v>170</v>
      </c>
      <c r="EQ20" t="s" s="7">
        <v>228</v>
      </c>
      <c r="ER20" t="s" s="7">
        <v>458</v>
      </c>
      <c r="ES20" t="s" s="7">
        <v>462</v>
      </c>
      <c r="ET20" t="s" s="7">
        <v>463</v>
      </c>
      <c r="EU20" t="s" s="7">
        <v>464</v>
      </c>
    </row>
    <row r="21" ht="15.6" customHeight="1">
      <c r="A21" t="s" s="7">
        <v>465</v>
      </c>
      <c r="B21" t="s" s="7">
        <v>466</v>
      </c>
      <c r="C21" t="s" s="7">
        <v>159</v>
      </c>
      <c r="D21" t="s" s="7">
        <v>417</v>
      </c>
      <c r="E21" t="s" s="7">
        <v>161</v>
      </c>
      <c r="F21" t="s" s="7">
        <v>467</v>
      </c>
      <c r="G21" t="s" s="7">
        <v>164</v>
      </c>
      <c r="H21" t="s" s="7">
        <v>164</v>
      </c>
      <c r="I21" t="s" s="7">
        <v>164</v>
      </c>
      <c r="J21" t="s" s="7">
        <v>163</v>
      </c>
      <c r="K21" t="s" s="7">
        <v>164</v>
      </c>
      <c r="L21" t="s" s="7">
        <v>163</v>
      </c>
      <c r="M21" t="s" s="7">
        <v>162</v>
      </c>
      <c r="N21" t="s" s="7">
        <v>184</v>
      </c>
      <c r="O21" t="s" s="7">
        <v>164</v>
      </c>
      <c r="P21" t="s" s="7">
        <v>468</v>
      </c>
      <c r="Q21" t="s" s="7">
        <v>167</v>
      </c>
      <c r="R21" t="s" s="7">
        <v>178</v>
      </c>
      <c r="S21" s="8"/>
      <c r="T21" t="s" s="7">
        <v>275</v>
      </c>
      <c r="U21" t="s" s="7">
        <v>167</v>
      </c>
      <c r="V21" t="s" s="7">
        <v>172</v>
      </c>
      <c r="W21" s="8"/>
      <c r="X21" t="s" s="7">
        <v>157</v>
      </c>
      <c r="Y21" t="s" s="7">
        <v>170</v>
      </c>
      <c r="Z21" t="s" s="7">
        <v>170</v>
      </c>
      <c r="AA21" t="s" s="7">
        <v>170</v>
      </c>
      <c r="AB21" t="s" s="7">
        <v>170</v>
      </c>
      <c r="AC21" t="s" s="7">
        <v>270</v>
      </c>
      <c r="AD21" t="s" s="7">
        <v>172</v>
      </c>
      <c r="AE21" s="8"/>
      <c r="AF21" t="s" s="7">
        <v>157</v>
      </c>
      <c r="AG21" t="s" s="7">
        <v>170</v>
      </c>
      <c r="AH21" t="s" s="7">
        <v>170</v>
      </c>
      <c r="AI21" t="s" s="7">
        <v>170</v>
      </c>
      <c r="AJ21" t="s" s="7">
        <v>170</v>
      </c>
      <c r="AK21" t="s" s="7">
        <v>167</v>
      </c>
      <c r="AL21" t="s" s="7">
        <v>178</v>
      </c>
      <c r="AM21" s="8"/>
      <c r="AN21" t="s" s="7">
        <v>274</v>
      </c>
      <c r="AO21" t="s" s="7">
        <v>170</v>
      </c>
      <c r="AP21" t="s" s="7">
        <v>170</v>
      </c>
      <c r="AQ21" t="s" s="7">
        <v>170</v>
      </c>
      <c r="AR21" t="s" s="7">
        <v>170</v>
      </c>
      <c r="AS21" t="s" s="7">
        <v>177</v>
      </c>
      <c r="AT21" t="s" s="7">
        <v>178</v>
      </c>
      <c r="AU21" s="8"/>
      <c r="AV21" t="s" s="7">
        <v>180</v>
      </c>
      <c r="AW21" t="s" s="7">
        <v>167</v>
      </c>
      <c r="AX21" t="s" s="7">
        <v>178</v>
      </c>
      <c r="AY21" s="8"/>
      <c r="AZ21" t="s" s="7">
        <v>180</v>
      </c>
      <c r="BA21" t="s" s="7">
        <v>170</v>
      </c>
      <c r="BB21" t="s" s="7">
        <v>170</v>
      </c>
      <c r="BC21" t="s" s="7">
        <v>170</v>
      </c>
      <c r="BD21" t="s" s="7">
        <v>170</v>
      </c>
      <c r="BE21" t="s" s="7">
        <v>170</v>
      </c>
      <c r="BF21" t="s" s="7">
        <v>170</v>
      </c>
      <c r="BG21" t="s" s="7">
        <v>170</v>
      </c>
      <c r="BH21" t="s" s="7">
        <v>170</v>
      </c>
      <c r="BI21" t="s" s="7">
        <v>292</v>
      </c>
      <c r="BJ21" t="s" s="7">
        <v>172</v>
      </c>
      <c r="BK21" s="8"/>
      <c r="BL21" t="s" s="7">
        <v>157</v>
      </c>
      <c r="BM21" t="s" s="7">
        <v>292</v>
      </c>
      <c r="BN21" t="s" s="7">
        <v>178</v>
      </c>
      <c r="BO21" s="8"/>
      <c r="BP21" t="s" s="7">
        <v>240</v>
      </c>
      <c r="BQ21" t="s" s="7">
        <v>167</v>
      </c>
      <c r="BR21" t="s" s="7">
        <v>178</v>
      </c>
      <c r="BS21" s="8"/>
      <c r="BT21" t="s" s="7">
        <v>377</v>
      </c>
      <c r="BU21" t="s" s="7">
        <v>170</v>
      </c>
      <c r="BV21" t="s" s="7">
        <v>170</v>
      </c>
      <c r="BW21" t="s" s="7">
        <v>170</v>
      </c>
      <c r="BX21" t="s" s="7">
        <v>170</v>
      </c>
      <c r="BY21" t="s" s="7">
        <v>176</v>
      </c>
      <c r="BZ21" t="s" s="7">
        <v>172</v>
      </c>
      <c r="CA21" s="8"/>
      <c r="CB21" t="s" s="7">
        <v>157</v>
      </c>
      <c r="CC21" t="s" s="7">
        <v>182</v>
      </c>
      <c r="CD21" t="s" s="7">
        <v>184</v>
      </c>
      <c r="CE21" t="s" s="7">
        <v>170</v>
      </c>
      <c r="CF21" t="s" s="7">
        <v>170</v>
      </c>
      <c r="CG21" t="s" s="7">
        <v>242</v>
      </c>
      <c r="CH21" t="s" s="7">
        <v>184</v>
      </c>
      <c r="CI21" t="s" s="7">
        <v>170</v>
      </c>
      <c r="CJ21" t="s" s="7">
        <v>161</v>
      </c>
      <c r="CK21" t="s" s="7">
        <v>161</v>
      </c>
      <c r="CL21" t="s" s="7">
        <v>165</v>
      </c>
      <c r="CM21" t="s" s="7">
        <v>165</v>
      </c>
      <c r="CN21" t="s" s="7">
        <v>163</v>
      </c>
      <c r="CO21" t="s" s="7">
        <v>165</v>
      </c>
      <c r="CP21" t="s" s="7">
        <v>164</v>
      </c>
      <c r="CQ21" t="s" s="7">
        <v>184</v>
      </c>
      <c r="CR21" t="s" s="7">
        <v>165</v>
      </c>
      <c r="CS21" t="s" s="7">
        <v>165</v>
      </c>
      <c r="CT21" t="s" s="7">
        <v>164</v>
      </c>
      <c r="CU21" t="s" s="7">
        <v>184</v>
      </c>
      <c r="CV21" t="s" s="7">
        <v>184</v>
      </c>
      <c r="CW21" t="s" s="7">
        <v>163</v>
      </c>
      <c r="CX21" t="s" s="7">
        <v>163</v>
      </c>
      <c r="CY21" t="s" s="7">
        <v>185</v>
      </c>
      <c r="CZ21" t="s" s="7">
        <v>186</v>
      </c>
      <c r="DA21" t="s" s="7">
        <v>189</v>
      </c>
      <c r="DB21" t="s" s="7">
        <v>187</v>
      </c>
      <c r="DC21" t="s" s="7">
        <v>188</v>
      </c>
      <c r="DD21" t="s" s="7">
        <v>190</v>
      </c>
      <c r="DE21" t="s" s="7">
        <v>191</v>
      </c>
      <c r="DF21" t="s" s="7">
        <v>193</v>
      </c>
      <c r="DG21" t="s" s="7">
        <v>194</v>
      </c>
      <c r="DH21" t="s" s="7">
        <v>192</v>
      </c>
      <c r="DI21" t="s" s="7">
        <v>196</v>
      </c>
      <c r="DJ21" t="s" s="7">
        <v>195</v>
      </c>
      <c r="DK21" t="s" s="7">
        <v>197</v>
      </c>
      <c r="DL21" t="s" s="7">
        <v>469</v>
      </c>
      <c r="DM21" t="s" s="7">
        <v>421</v>
      </c>
      <c r="DN21" t="s" s="7">
        <v>470</v>
      </c>
      <c r="DO21" t="s" s="7">
        <v>471</v>
      </c>
      <c r="DP21" t="s" s="7">
        <v>472</v>
      </c>
      <c r="DQ21" t="s" s="7">
        <v>281</v>
      </c>
      <c r="DR21" t="s" s="7">
        <v>425</v>
      </c>
      <c r="DS21" t="s" s="7">
        <v>426</v>
      </c>
      <c r="DT21" t="s" s="7">
        <v>427</v>
      </c>
      <c r="DU21" t="s" s="7">
        <v>428</v>
      </c>
      <c r="DV21" t="s" s="7">
        <v>208</v>
      </c>
      <c r="DW21" t="s" s="7">
        <v>209</v>
      </c>
      <c r="DX21" t="s" s="7">
        <v>299</v>
      </c>
      <c r="DY21" t="s" s="7">
        <v>473</v>
      </c>
      <c r="DZ21" t="s" s="7">
        <v>212</v>
      </c>
      <c r="EA21" t="s" s="7">
        <v>321</v>
      </c>
      <c r="EB21" t="s" s="7">
        <v>214</v>
      </c>
      <c r="EC21" t="s" s="7">
        <v>251</v>
      </c>
      <c r="ED21" t="s" s="7">
        <v>170</v>
      </c>
      <c r="EE21" t="s" s="7">
        <v>216</v>
      </c>
      <c r="EF21" t="s" s="7">
        <v>170</v>
      </c>
      <c r="EG21" t="s" s="7">
        <v>218</v>
      </c>
      <c r="EH21" t="s" s="7">
        <v>170</v>
      </c>
      <c r="EI21" t="s" s="7">
        <v>220</v>
      </c>
      <c r="EJ21" t="s" s="7">
        <v>221</v>
      </c>
      <c r="EK21" t="s" s="7">
        <v>170</v>
      </c>
      <c r="EL21" t="s" s="7">
        <v>170</v>
      </c>
      <c r="EM21" t="s" s="7">
        <v>224</v>
      </c>
      <c r="EN21" t="s" s="7">
        <v>225</v>
      </c>
      <c r="EO21" t="s" s="7">
        <v>226</v>
      </c>
      <c r="EP21" t="s" s="7">
        <v>170</v>
      </c>
      <c r="EQ21" t="s" s="7">
        <v>228</v>
      </c>
      <c r="ER21" t="s" s="7">
        <v>470</v>
      </c>
      <c r="ES21" t="s" s="7">
        <v>474</v>
      </c>
      <c r="ET21" t="s" s="7">
        <v>475</v>
      </c>
      <c r="EU21" t="s" s="7">
        <v>476</v>
      </c>
    </row>
    <row r="22" ht="15.6" customHeight="1">
      <c r="A22" t="s" s="7">
        <v>461</v>
      </c>
      <c r="B22" t="s" s="7">
        <v>477</v>
      </c>
      <c r="C22" t="s" s="7">
        <v>159</v>
      </c>
      <c r="D22" t="s" s="7">
        <v>417</v>
      </c>
      <c r="E22" t="s" s="7">
        <v>159</v>
      </c>
      <c r="F22" t="s" s="7">
        <v>162</v>
      </c>
      <c r="G22" t="s" s="7">
        <v>184</v>
      </c>
      <c r="H22" t="s" s="7">
        <v>164</v>
      </c>
      <c r="I22" t="s" s="7">
        <v>162</v>
      </c>
      <c r="J22" t="s" s="7">
        <v>164</v>
      </c>
      <c r="K22" t="s" s="7">
        <v>184</v>
      </c>
      <c r="L22" t="s" s="7">
        <v>164</v>
      </c>
      <c r="M22" t="s" s="7">
        <v>165</v>
      </c>
      <c r="N22" t="s" s="7">
        <v>184</v>
      </c>
      <c r="O22" t="s" s="7">
        <v>162</v>
      </c>
      <c r="P22" t="s" s="7">
        <v>478</v>
      </c>
      <c r="Q22" t="s" s="7">
        <v>167</v>
      </c>
      <c r="R22" t="s" s="7">
        <v>168</v>
      </c>
      <c r="S22" s="8"/>
      <c r="T22" t="s" s="7">
        <v>157</v>
      </c>
      <c r="U22" t="s" s="7">
        <v>167</v>
      </c>
      <c r="V22" t="s" s="7">
        <v>178</v>
      </c>
      <c r="W22" s="8"/>
      <c r="X22" t="s" s="7">
        <v>315</v>
      </c>
      <c r="Y22" t="s" s="7">
        <v>170</v>
      </c>
      <c r="Z22" t="s" s="7">
        <v>170</v>
      </c>
      <c r="AA22" t="s" s="7">
        <v>170</v>
      </c>
      <c r="AB22" t="s" s="7">
        <v>170</v>
      </c>
      <c r="AC22" t="s" s="7">
        <v>167</v>
      </c>
      <c r="AD22" t="s" s="7">
        <v>172</v>
      </c>
      <c r="AE22" s="8"/>
      <c r="AF22" t="s" s="7">
        <v>157</v>
      </c>
      <c r="AG22" t="s" s="7">
        <v>170</v>
      </c>
      <c r="AH22" t="s" s="7">
        <v>170</v>
      </c>
      <c r="AI22" t="s" s="7">
        <v>170</v>
      </c>
      <c r="AJ22" t="s" s="7">
        <v>170</v>
      </c>
      <c r="AK22" t="s" s="7">
        <v>170</v>
      </c>
      <c r="AL22" t="s" s="7">
        <v>170</v>
      </c>
      <c r="AM22" t="s" s="7">
        <v>170</v>
      </c>
      <c r="AN22" t="s" s="7">
        <v>170</v>
      </c>
      <c r="AO22" t="s" s="7">
        <v>170</v>
      </c>
      <c r="AP22" t="s" s="7">
        <v>170</v>
      </c>
      <c r="AQ22" t="s" s="7">
        <v>170</v>
      </c>
      <c r="AR22" t="s" s="7">
        <v>170</v>
      </c>
      <c r="AS22" t="s" s="7">
        <v>292</v>
      </c>
      <c r="AT22" t="s" s="7">
        <v>178</v>
      </c>
      <c r="AU22" s="8"/>
      <c r="AV22" t="s" s="7">
        <v>180</v>
      </c>
      <c r="AW22" t="s" s="7">
        <v>167</v>
      </c>
      <c r="AX22" t="s" s="7">
        <v>178</v>
      </c>
      <c r="AY22" s="8"/>
      <c r="AZ22" t="s" s="7">
        <v>180</v>
      </c>
      <c r="BA22" t="s" s="7">
        <v>170</v>
      </c>
      <c r="BB22" t="s" s="7">
        <v>170</v>
      </c>
      <c r="BC22" t="s" s="7">
        <v>170</v>
      </c>
      <c r="BD22" t="s" s="7">
        <v>170</v>
      </c>
      <c r="BE22" t="s" s="7">
        <v>170</v>
      </c>
      <c r="BF22" t="s" s="7">
        <v>170</v>
      </c>
      <c r="BG22" t="s" s="7">
        <v>170</v>
      </c>
      <c r="BH22" t="s" s="7">
        <v>170</v>
      </c>
      <c r="BI22" t="s" s="7">
        <v>292</v>
      </c>
      <c r="BJ22" t="s" s="7">
        <v>172</v>
      </c>
      <c r="BK22" s="8"/>
      <c r="BL22" t="s" s="7">
        <v>157</v>
      </c>
      <c r="BM22" t="s" s="7">
        <v>167</v>
      </c>
      <c r="BN22" t="s" s="7">
        <v>178</v>
      </c>
      <c r="BO22" s="8"/>
      <c r="BP22" t="s" s="7">
        <v>180</v>
      </c>
      <c r="BQ22" t="s" s="7">
        <v>170</v>
      </c>
      <c r="BR22" t="s" s="7">
        <v>170</v>
      </c>
      <c r="BS22" t="s" s="7">
        <v>170</v>
      </c>
      <c r="BT22" t="s" s="7">
        <v>170</v>
      </c>
      <c r="BU22" t="s" s="7">
        <v>292</v>
      </c>
      <c r="BV22" t="s" s="7">
        <v>171</v>
      </c>
      <c r="BW22" s="8"/>
      <c r="BX22" t="s" s="7">
        <v>157</v>
      </c>
      <c r="BY22" t="s" s="7">
        <v>176</v>
      </c>
      <c r="BZ22" t="s" s="7">
        <v>172</v>
      </c>
      <c r="CA22" s="8"/>
      <c r="CB22" t="s" s="7">
        <v>157</v>
      </c>
      <c r="CC22" t="s" s="7">
        <v>182</v>
      </c>
      <c r="CD22" t="s" s="7">
        <v>163</v>
      </c>
      <c r="CE22" t="s" s="7">
        <v>170</v>
      </c>
      <c r="CF22" t="s" s="7">
        <v>170</v>
      </c>
      <c r="CG22" t="s" s="7">
        <v>242</v>
      </c>
      <c r="CH22" t="s" s="7">
        <v>184</v>
      </c>
      <c r="CI22" t="s" s="7">
        <v>170</v>
      </c>
      <c r="CJ22" t="s" s="7">
        <v>159</v>
      </c>
      <c r="CK22" t="s" s="7">
        <v>161</v>
      </c>
      <c r="CL22" t="s" s="7">
        <v>184</v>
      </c>
      <c r="CM22" t="s" s="7">
        <v>184</v>
      </c>
      <c r="CN22" t="s" s="7">
        <v>162</v>
      </c>
      <c r="CO22" t="s" s="7">
        <v>164</v>
      </c>
      <c r="CP22" t="s" s="7">
        <v>165</v>
      </c>
      <c r="CQ22" t="s" s="7">
        <v>165</v>
      </c>
      <c r="CR22" t="s" s="7">
        <v>184</v>
      </c>
      <c r="CS22" t="s" s="7">
        <v>184</v>
      </c>
      <c r="CT22" t="s" s="7">
        <v>164</v>
      </c>
      <c r="CU22" t="s" s="7">
        <v>165</v>
      </c>
      <c r="CV22" t="s" s="7">
        <v>165</v>
      </c>
      <c r="CW22" t="s" s="7">
        <v>162</v>
      </c>
      <c r="CX22" t="s" s="7">
        <v>164</v>
      </c>
      <c r="CY22" t="s" s="7">
        <v>259</v>
      </c>
      <c r="CZ22" t="s" s="7">
        <v>189</v>
      </c>
      <c r="DA22" t="s" s="7">
        <v>188</v>
      </c>
      <c r="DB22" t="s" s="7">
        <v>186</v>
      </c>
      <c r="DC22" t="s" s="7">
        <v>187</v>
      </c>
      <c r="DD22" t="s" s="7">
        <v>190</v>
      </c>
      <c r="DE22" t="s" s="7">
        <v>193</v>
      </c>
      <c r="DF22" t="s" s="7">
        <v>194</v>
      </c>
      <c r="DG22" t="s" s="7">
        <v>192</v>
      </c>
      <c r="DH22" t="s" s="7">
        <v>191</v>
      </c>
      <c r="DI22" t="s" s="7">
        <v>197</v>
      </c>
      <c r="DJ22" t="s" s="7">
        <v>195</v>
      </c>
      <c r="DK22" t="s" s="7">
        <v>196</v>
      </c>
      <c r="DL22" t="s" s="7">
        <v>479</v>
      </c>
      <c r="DM22" t="s" s="7">
        <v>421</v>
      </c>
      <c r="DN22" t="s" s="7">
        <v>480</v>
      </c>
      <c r="DO22" t="s" s="7">
        <v>471</v>
      </c>
      <c r="DP22" t="s" s="7">
        <v>472</v>
      </c>
      <c r="DQ22" t="s" s="7">
        <v>281</v>
      </c>
      <c r="DR22" t="s" s="7">
        <v>425</v>
      </c>
      <c r="DS22" t="s" s="7">
        <v>426</v>
      </c>
      <c r="DT22" t="s" s="7">
        <v>427</v>
      </c>
      <c r="DU22" t="s" s="7">
        <v>428</v>
      </c>
      <c r="DV22" t="s" s="7">
        <v>208</v>
      </c>
      <c r="DW22" t="s" s="7">
        <v>209</v>
      </c>
      <c r="DX22" t="s" s="7">
        <v>299</v>
      </c>
      <c r="DY22" t="s" s="7">
        <v>481</v>
      </c>
      <c r="DZ22" t="s" s="7">
        <v>249</v>
      </c>
      <c r="EA22" t="s" s="7">
        <v>203</v>
      </c>
      <c r="EB22" t="s" s="7">
        <v>214</v>
      </c>
      <c r="EC22" t="s" s="7">
        <v>251</v>
      </c>
      <c r="ED22" t="s" s="7">
        <v>170</v>
      </c>
      <c r="EE22" t="s" s="7">
        <v>216</v>
      </c>
      <c r="EF22" t="s" s="7">
        <v>170</v>
      </c>
      <c r="EG22" t="s" s="7">
        <v>170</v>
      </c>
      <c r="EH22" t="s" s="7">
        <v>170</v>
      </c>
      <c r="EI22" t="s" s="7">
        <v>220</v>
      </c>
      <c r="EJ22" t="s" s="7">
        <v>221</v>
      </c>
      <c r="EK22" t="s" s="7">
        <v>170</v>
      </c>
      <c r="EL22" t="s" s="7">
        <v>170</v>
      </c>
      <c r="EM22" t="s" s="7">
        <v>224</v>
      </c>
      <c r="EN22" t="s" s="7">
        <v>225</v>
      </c>
      <c r="EO22" t="s" s="7">
        <v>170</v>
      </c>
      <c r="EP22" t="s" s="7">
        <v>227</v>
      </c>
      <c r="EQ22" t="s" s="7">
        <v>228</v>
      </c>
      <c r="ER22" t="s" s="7">
        <v>480</v>
      </c>
      <c r="ES22" t="s" s="7">
        <v>482</v>
      </c>
      <c r="ET22" t="s" s="7">
        <v>483</v>
      </c>
      <c r="EU22" t="s" s="7">
        <v>484</v>
      </c>
    </row>
    <row r="23" ht="15.6" customHeight="1">
      <c r="A23" t="s" s="7">
        <v>485</v>
      </c>
      <c r="B23" t="s" s="7">
        <v>486</v>
      </c>
      <c r="C23" t="s" s="7">
        <v>159</v>
      </c>
      <c r="D23" t="s" s="7">
        <v>417</v>
      </c>
      <c r="E23" t="s" s="7">
        <v>161</v>
      </c>
      <c r="F23" t="s" s="7">
        <v>162</v>
      </c>
      <c r="G23" t="s" s="7">
        <v>162</v>
      </c>
      <c r="H23" t="s" s="7">
        <v>164</v>
      </c>
      <c r="I23" t="s" s="7">
        <v>162</v>
      </c>
      <c r="J23" t="s" s="7">
        <v>164</v>
      </c>
      <c r="K23" t="s" s="7">
        <v>164</v>
      </c>
      <c r="L23" t="s" s="7">
        <v>162</v>
      </c>
      <c r="M23" t="s" s="7">
        <v>162</v>
      </c>
      <c r="N23" t="s" s="7">
        <v>164</v>
      </c>
      <c r="O23" t="s" s="7">
        <v>162</v>
      </c>
      <c r="P23" t="s" s="7">
        <v>487</v>
      </c>
      <c r="Q23" t="s" s="7">
        <v>167</v>
      </c>
      <c r="R23" t="s" s="7">
        <v>178</v>
      </c>
      <c r="S23" s="8"/>
      <c r="T23" t="s" s="7">
        <v>175</v>
      </c>
      <c r="U23" t="s" s="7">
        <v>167</v>
      </c>
      <c r="V23" t="s" s="7">
        <v>178</v>
      </c>
      <c r="W23" s="8"/>
      <c r="X23" t="s" s="7">
        <v>315</v>
      </c>
      <c r="Y23" t="s" s="7">
        <v>170</v>
      </c>
      <c r="Z23" t="s" s="7">
        <v>170</v>
      </c>
      <c r="AA23" t="s" s="7">
        <v>170</v>
      </c>
      <c r="AB23" t="s" s="7">
        <v>170</v>
      </c>
      <c r="AC23" t="s" s="7">
        <v>167</v>
      </c>
      <c r="AD23" t="s" s="7">
        <v>172</v>
      </c>
      <c r="AE23" s="8"/>
      <c r="AF23" t="s" s="7">
        <v>157</v>
      </c>
      <c r="AG23" t="s" s="7">
        <v>167</v>
      </c>
      <c r="AH23" t="s" s="7">
        <v>178</v>
      </c>
      <c r="AI23" s="8"/>
      <c r="AJ23" t="s" s="7">
        <v>273</v>
      </c>
      <c r="AK23" t="s" s="7">
        <v>167</v>
      </c>
      <c r="AL23" t="s" s="7">
        <v>178</v>
      </c>
      <c r="AM23" s="8"/>
      <c r="AN23" t="s" s="7">
        <v>315</v>
      </c>
      <c r="AO23" t="s" s="7">
        <v>167</v>
      </c>
      <c r="AP23" t="s" s="7">
        <v>178</v>
      </c>
      <c r="AQ23" s="8"/>
      <c r="AR23" t="s" s="7">
        <v>315</v>
      </c>
      <c r="AS23" t="s" s="7">
        <v>270</v>
      </c>
      <c r="AT23" t="s" s="7">
        <v>178</v>
      </c>
      <c r="AU23" s="8"/>
      <c r="AV23" t="s" s="7">
        <v>180</v>
      </c>
      <c r="AW23" t="s" s="7">
        <v>270</v>
      </c>
      <c r="AX23" t="s" s="7">
        <v>178</v>
      </c>
      <c r="AY23" s="8"/>
      <c r="AZ23" t="s" s="7">
        <v>180</v>
      </c>
      <c r="BA23" t="s" s="7">
        <v>292</v>
      </c>
      <c r="BB23" t="s" s="7">
        <v>178</v>
      </c>
      <c r="BC23" s="8"/>
      <c r="BD23" t="s" s="7">
        <v>240</v>
      </c>
      <c r="BE23" t="s" s="7">
        <v>167</v>
      </c>
      <c r="BF23" t="s" s="7">
        <v>178</v>
      </c>
      <c r="BG23" s="8"/>
      <c r="BH23" t="s" s="7">
        <v>180</v>
      </c>
      <c r="BI23" t="s" s="7">
        <v>170</v>
      </c>
      <c r="BJ23" t="s" s="7">
        <v>170</v>
      </c>
      <c r="BK23" t="s" s="7">
        <v>170</v>
      </c>
      <c r="BL23" t="s" s="7">
        <v>170</v>
      </c>
      <c r="BM23" t="s" s="7">
        <v>270</v>
      </c>
      <c r="BN23" t="s" s="7">
        <v>178</v>
      </c>
      <c r="BO23" s="8"/>
      <c r="BP23" t="s" s="7">
        <v>240</v>
      </c>
      <c r="BQ23" t="s" s="7">
        <v>270</v>
      </c>
      <c r="BR23" t="s" s="7">
        <v>178</v>
      </c>
      <c r="BS23" s="8"/>
      <c r="BT23" t="s" s="7">
        <v>240</v>
      </c>
      <c r="BU23" t="s" s="7">
        <v>167</v>
      </c>
      <c r="BV23" t="s" s="7">
        <v>171</v>
      </c>
      <c r="BW23" s="8"/>
      <c r="BX23" t="s" s="7">
        <v>157</v>
      </c>
      <c r="BY23" t="s" s="7">
        <v>176</v>
      </c>
      <c r="BZ23" t="s" s="7">
        <v>172</v>
      </c>
      <c r="CA23" s="8"/>
      <c r="CB23" t="s" s="7">
        <v>157</v>
      </c>
      <c r="CC23" t="s" s="7">
        <v>182</v>
      </c>
      <c r="CD23" t="s" s="7">
        <v>162</v>
      </c>
      <c r="CE23" t="s" s="7">
        <v>170</v>
      </c>
      <c r="CF23" t="s" s="7">
        <v>170</v>
      </c>
      <c r="CG23" t="s" s="7">
        <v>183</v>
      </c>
      <c r="CH23" t="s" s="7">
        <v>184</v>
      </c>
      <c r="CI23" t="s" s="7">
        <v>170</v>
      </c>
      <c r="CJ23" t="s" s="7">
        <v>159</v>
      </c>
      <c r="CK23" t="s" s="7">
        <v>161</v>
      </c>
      <c r="CL23" t="s" s="7">
        <v>164</v>
      </c>
      <c r="CM23" t="s" s="7">
        <v>165</v>
      </c>
      <c r="CN23" t="s" s="7">
        <v>162</v>
      </c>
      <c r="CO23" t="s" s="7">
        <v>164</v>
      </c>
      <c r="CP23" t="s" s="7">
        <v>165</v>
      </c>
      <c r="CQ23" t="s" s="7">
        <v>165</v>
      </c>
      <c r="CR23" t="s" s="7">
        <v>184</v>
      </c>
      <c r="CS23" t="s" s="7">
        <v>164</v>
      </c>
      <c r="CT23" t="s" s="7">
        <v>162</v>
      </c>
      <c r="CU23" t="s" s="7">
        <v>165</v>
      </c>
      <c r="CV23" t="s" s="7">
        <v>163</v>
      </c>
      <c r="CW23" t="s" s="7">
        <v>162</v>
      </c>
      <c r="CX23" t="s" s="7">
        <v>164</v>
      </c>
      <c r="CY23" t="s" s="7">
        <v>259</v>
      </c>
      <c r="CZ23" t="s" s="7">
        <v>186</v>
      </c>
      <c r="DA23" t="s" s="7">
        <v>187</v>
      </c>
      <c r="DB23" t="s" s="7">
        <v>188</v>
      </c>
      <c r="DC23" t="s" s="7">
        <v>190</v>
      </c>
      <c r="DD23" t="s" s="7">
        <v>189</v>
      </c>
      <c r="DE23" t="s" s="7">
        <v>191</v>
      </c>
      <c r="DF23" t="s" s="7">
        <v>192</v>
      </c>
      <c r="DG23" t="s" s="7">
        <v>193</v>
      </c>
      <c r="DH23" t="s" s="7">
        <v>194</v>
      </c>
      <c r="DI23" t="s" s="7">
        <v>196</v>
      </c>
      <c r="DJ23" t="s" s="7">
        <v>195</v>
      </c>
      <c r="DK23" t="s" s="7">
        <v>197</v>
      </c>
      <c r="DL23" t="s" s="7">
        <v>488</v>
      </c>
      <c r="DM23" t="s" s="7">
        <v>421</v>
      </c>
      <c r="DN23" t="s" s="7">
        <v>489</v>
      </c>
      <c r="DO23" t="s" s="7">
        <v>490</v>
      </c>
      <c r="DP23" t="s" s="7">
        <v>491</v>
      </c>
      <c r="DQ23" t="s" s="7">
        <v>266</v>
      </c>
      <c r="DR23" t="s" s="7">
        <v>425</v>
      </c>
      <c r="DS23" t="s" s="7">
        <v>426</v>
      </c>
      <c r="DT23" t="s" s="7">
        <v>427</v>
      </c>
      <c r="DU23" t="s" s="7">
        <v>428</v>
      </c>
      <c r="DV23" t="s" s="7">
        <v>208</v>
      </c>
      <c r="DW23" t="s" s="7">
        <v>209</v>
      </c>
      <c r="DX23" t="s" s="7">
        <v>299</v>
      </c>
      <c r="DY23" t="s" s="7">
        <v>492</v>
      </c>
      <c r="DZ23" t="s" s="7">
        <v>212</v>
      </c>
      <c r="EA23" t="s" s="7">
        <v>337</v>
      </c>
      <c r="EB23" t="s" s="7">
        <v>214</v>
      </c>
      <c r="EC23" t="s" s="7">
        <v>251</v>
      </c>
      <c r="ED23" t="s" s="7">
        <v>170</v>
      </c>
      <c r="EE23" t="s" s="7">
        <v>216</v>
      </c>
      <c r="EF23" t="s" s="7">
        <v>217</v>
      </c>
      <c r="EG23" t="s" s="7">
        <v>218</v>
      </c>
      <c r="EH23" t="s" s="7">
        <v>219</v>
      </c>
      <c r="EI23" t="s" s="7">
        <v>220</v>
      </c>
      <c r="EJ23" t="s" s="7">
        <v>221</v>
      </c>
      <c r="EK23" t="s" s="7">
        <v>222</v>
      </c>
      <c r="EL23" t="s" s="7">
        <v>223</v>
      </c>
      <c r="EM23" t="s" s="7">
        <v>170</v>
      </c>
      <c r="EN23" t="s" s="7">
        <v>225</v>
      </c>
      <c r="EO23" t="s" s="7">
        <v>226</v>
      </c>
      <c r="EP23" t="s" s="7">
        <v>227</v>
      </c>
      <c r="EQ23" t="s" s="7">
        <v>228</v>
      </c>
      <c r="ER23" t="s" s="7">
        <v>489</v>
      </c>
      <c r="ES23" t="s" s="7">
        <v>493</v>
      </c>
      <c r="ET23" t="s" s="7">
        <v>494</v>
      </c>
      <c r="EU23" t="s" s="7">
        <v>495</v>
      </c>
    </row>
    <row r="24" ht="15.6" customHeight="1">
      <c r="A24" t="s" s="7">
        <v>496</v>
      </c>
      <c r="B24" t="s" s="7">
        <v>497</v>
      </c>
      <c r="C24" t="s" s="7">
        <v>159</v>
      </c>
      <c r="D24" t="s" s="7">
        <v>417</v>
      </c>
      <c r="E24" t="s" s="7">
        <v>159</v>
      </c>
      <c r="F24" t="s" s="7">
        <v>162</v>
      </c>
      <c r="G24" t="s" s="7">
        <v>164</v>
      </c>
      <c r="H24" t="s" s="7">
        <v>184</v>
      </c>
      <c r="I24" t="s" s="7">
        <v>164</v>
      </c>
      <c r="J24" t="s" s="7">
        <v>164</v>
      </c>
      <c r="K24" t="s" s="7">
        <v>162</v>
      </c>
      <c r="L24" t="s" s="7">
        <v>184</v>
      </c>
      <c r="M24" t="s" s="7">
        <v>184</v>
      </c>
      <c r="N24" t="s" s="7">
        <v>164</v>
      </c>
      <c r="O24" t="s" s="7">
        <v>164</v>
      </c>
      <c r="P24" t="s" s="7">
        <v>498</v>
      </c>
      <c r="Q24" t="s" s="7">
        <v>167</v>
      </c>
      <c r="R24" t="s" s="7">
        <v>178</v>
      </c>
      <c r="S24" s="8"/>
      <c r="T24" t="s" s="7">
        <v>235</v>
      </c>
      <c r="U24" t="s" s="7">
        <v>167</v>
      </c>
      <c r="V24" t="s" s="7">
        <v>178</v>
      </c>
      <c r="W24" s="8"/>
      <c r="X24" t="s" s="7">
        <v>179</v>
      </c>
      <c r="Y24" t="s" s="7">
        <v>170</v>
      </c>
      <c r="Z24" t="s" s="7">
        <v>170</v>
      </c>
      <c r="AA24" t="s" s="7">
        <v>170</v>
      </c>
      <c r="AB24" t="s" s="7">
        <v>170</v>
      </c>
      <c r="AC24" t="s" s="7">
        <v>167</v>
      </c>
      <c r="AD24" t="s" s="7">
        <v>172</v>
      </c>
      <c r="AE24" s="8"/>
      <c r="AF24" t="s" s="7">
        <v>157</v>
      </c>
      <c r="AG24" t="s" s="7">
        <v>170</v>
      </c>
      <c r="AH24" t="s" s="7">
        <v>170</v>
      </c>
      <c r="AI24" t="s" s="7">
        <v>170</v>
      </c>
      <c r="AJ24" t="s" s="7">
        <v>170</v>
      </c>
      <c r="AK24" t="s" s="7">
        <v>170</v>
      </c>
      <c r="AL24" t="s" s="7">
        <v>170</v>
      </c>
      <c r="AM24" t="s" s="7">
        <v>170</v>
      </c>
      <c r="AN24" t="s" s="7">
        <v>170</v>
      </c>
      <c r="AO24" t="s" s="7">
        <v>167</v>
      </c>
      <c r="AP24" t="s" s="7">
        <v>172</v>
      </c>
      <c r="AQ24" s="8"/>
      <c r="AR24" t="s" s="7">
        <v>157</v>
      </c>
      <c r="AS24" t="s" s="7">
        <v>292</v>
      </c>
      <c r="AT24" t="s" s="7">
        <v>178</v>
      </c>
      <c r="AU24" s="8"/>
      <c r="AV24" t="s" s="7">
        <v>180</v>
      </c>
      <c r="AW24" t="s" s="7">
        <v>292</v>
      </c>
      <c r="AX24" t="s" s="7">
        <v>178</v>
      </c>
      <c r="AY24" s="8"/>
      <c r="AZ24" t="s" s="7">
        <v>180</v>
      </c>
      <c r="BA24" t="s" s="7">
        <v>167</v>
      </c>
      <c r="BB24" t="s" s="7">
        <v>178</v>
      </c>
      <c r="BC24" s="8"/>
      <c r="BD24" t="s" s="7">
        <v>240</v>
      </c>
      <c r="BE24" t="s" s="7">
        <v>170</v>
      </c>
      <c r="BF24" t="s" s="7">
        <v>170</v>
      </c>
      <c r="BG24" t="s" s="7">
        <v>170</v>
      </c>
      <c r="BH24" t="s" s="7">
        <v>170</v>
      </c>
      <c r="BI24" t="s" s="7">
        <v>167</v>
      </c>
      <c r="BJ24" t="s" s="7">
        <v>178</v>
      </c>
      <c r="BK24" s="8"/>
      <c r="BL24" t="s" s="7">
        <v>315</v>
      </c>
      <c r="BM24" t="s" s="7">
        <v>270</v>
      </c>
      <c r="BN24" t="s" s="7">
        <v>178</v>
      </c>
      <c r="BO24" s="8"/>
      <c r="BP24" t="s" s="7">
        <v>240</v>
      </c>
      <c r="BQ24" t="s" s="7">
        <v>292</v>
      </c>
      <c r="BR24" t="s" s="7">
        <v>178</v>
      </c>
      <c r="BS24" s="8"/>
      <c r="BT24" t="s" s="7">
        <v>434</v>
      </c>
      <c r="BU24" t="s" s="7">
        <v>167</v>
      </c>
      <c r="BV24" t="s" s="7">
        <v>171</v>
      </c>
      <c r="BW24" s="8"/>
      <c r="BX24" t="s" s="7">
        <v>157</v>
      </c>
      <c r="BY24" t="s" s="7">
        <v>176</v>
      </c>
      <c r="BZ24" t="s" s="7">
        <v>178</v>
      </c>
      <c r="CA24" s="8"/>
      <c r="CB24" t="s" s="7">
        <v>240</v>
      </c>
      <c r="CC24" t="s" s="7">
        <v>182</v>
      </c>
      <c r="CD24" t="s" s="7">
        <v>164</v>
      </c>
      <c r="CE24" t="s" s="7">
        <v>170</v>
      </c>
      <c r="CF24" t="s" s="7">
        <v>170</v>
      </c>
      <c r="CG24" t="s" s="7">
        <v>183</v>
      </c>
      <c r="CH24" t="s" s="7">
        <v>165</v>
      </c>
      <c r="CI24" t="s" s="7">
        <v>170</v>
      </c>
      <c r="CJ24" t="s" s="7">
        <v>159</v>
      </c>
      <c r="CK24" t="s" s="7">
        <v>161</v>
      </c>
      <c r="CL24" t="s" s="7">
        <v>164</v>
      </c>
      <c r="CM24" t="s" s="7">
        <v>164</v>
      </c>
      <c r="CN24" t="s" s="7">
        <v>162</v>
      </c>
      <c r="CO24" t="s" s="7">
        <v>164</v>
      </c>
      <c r="CP24" t="s" s="7">
        <v>165</v>
      </c>
      <c r="CQ24" t="s" s="7">
        <v>165</v>
      </c>
      <c r="CR24" t="s" s="7">
        <v>164</v>
      </c>
      <c r="CS24" t="s" s="7">
        <v>164</v>
      </c>
      <c r="CT24" t="s" s="7">
        <v>164</v>
      </c>
      <c r="CU24" t="s" s="7">
        <v>165</v>
      </c>
      <c r="CV24" t="s" s="7">
        <v>164</v>
      </c>
      <c r="CW24" t="s" s="7">
        <v>164</v>
      </c>
      <c r="CX24" t="s" s="7">
        <v>164</v>
      </c>
      <c r="CY24" t="s" s="7">
        <v>185</v>
      </c>
      <c r="CZ24" t="s" s="7">
        <v>189</v>
      </c>
      <c r="DA24" t="s" s="7">
        <v>190</v>
      </c>
      <c r="DB24" t="s" s="7">
        <v>186</v>
      </c>
      <c r="DC24" t="s" s="7">
        <v>187</v>
      </c>
      <c r="DD24" t="s" s="7">
        <v>188</v>
      </c>
      <c r="DE24" t="s" s="7">
        <v>191</v>
      </c>
      <c r="DF24" t="s" s="7">
        <v>194</v>
      </c>
      <c r="DG24" t="s" s="7">
        <v>193</v>
      </c>
      <c r="DH24" t="s" s="7">
        <v>192</v>
      </c>
      <c r="DI24" t="s" s="7">
        <v>196</v>
      </c>
      <c r="DJ24" t="s" s="7">
        <v>197</v>
      </c>
      <c r="DK24" t="s" s="7">
        <v>195</v>
      </c>
      <c r="DL24" t="s" s="7">
        <v>499</v>
      </c>
      <c r="DM24" t="s" s="7">
        <v>421</v>
      </c>
      <c r="DN24" t="s" s="7">
        <v>500</v>
      </c>
      <c r="DO24" t="s" s="7">
        <v>490</v>
      </c>
      <c r="DP24" t="s" s="7">
        <v>491</v>
      </c>
      <c r="DQ24" t="s" s="7">
        <v>266</v>
      </c>
      <c r="DR24" t="s" s="7">
        <v>425</v>
      </c>
      <c r="DS24" t="s" s="7">
        <v>426</v>
      </c>
      <c r="DT24" t="s" s="7">
        <v>427</v>
      </c>
      <c r="DU24" t="s" s="7">
        <v>428</v>
      </c>
      <c r="DV24" t="s" s="7">
        <v>208</v>
      </c>
      <c r="DW24" t="s" s="7">
        <v>209</v>
      </c>
      <c r="DX24" t="s" s="7">
        <v>299</v>
      </c>
      <c r="DY24" t="s" s="7">
        <v>382</v>
      </c>
      <c r="DZ24" t="s" s="7">
        <v>249</v>
      </c>
      <c r="EA24" t="s" s="7">
        <v>386</v>
      </c>
      <c r="EB24" t="s" s="7">
        <v>214</v>
      </c>
      <c r="EC24" t="s" s="7">
        <v>251</v>
      </c>
      <c r="ED24" t="s" s="7">
        <v>170</v>
      </c>
      <c r="EE24" t="s" s="7">
        <v>216</v>
      </c>
      <c r="EF24" t="s" s="7">
        <v>170</v>
      </c>
      <c r="EG24" t="s" s="7">
        <v>170</v>
      </c>
      <c r="EH24" t="s" s="7">
        <v>219</v>
      </c>
      <c r="EI24" t="s" s="7">
        <v>220</v>
      </c>
      <c r="EJ24" t="s" s="7">
        <v>221</v>
      </c>
      <c r="EK24" t="s" s="7">
        <v>222</v>
      </c>
      <c r="EL24" t="s" s="7">
        <v>170</v>
      </c>
      <c r="EM24" t="s" s="7">
        <v>224</v>
      </c>
      <c r="EN24" t="s" s="7">
        <v>225</v>
      </c>
      <c r="EO24" t="s" s="7">
        <v>226</v>
      </c>
      <c r="EP24" t="s" s="7">
        <v>227</v>
      </c>
      <c r="EQ24" t="s" s="7">
        <v>228</v>
      </c>
      <c r="ER24" t="s" s="7">
        <v>500</v>
      </c>
      <c r="ES24" t="s" s="7">
        <v>501</v>
      </c>
      <c r="ET24" t="s" s="7">
        <v>502</v>
      </c>
      <c r="EU24" t="s" s="7">
        <v>503</v>
      </c>
    </row>
    <row r="25" ht="15.6" customHeight="1">
      <c r="A25" t="s" s="7">
        <v>504</v>
      </c>
      <c r="B25" t="s" s="7">
        <v>505</v>
      </c>
      <c r="C25" t="s" s="7">
        <v>159</v>
      </c>
      <c r="D25" t="s" s="7">
        <v>417</v>
      </c>
      <c r="E25" t="s" s="7">
        <v>159</v>
      </c>
      <c r="F25" t="s" s="7">
        <v>257</v>
      </c>
      <c r="G25" t="s" s="7">
        <v>162</v>
      </c>
      <c r="H25" t="s" s="7">
        <v>165</v>
      </c>
      <c r="I25" t="s" s="7">
        <v>164</v>
      </c>
      <c r="J25" t="s" s="7">
        <v>184</v>
      </c>
      <c r="K25" t="s" s="7">
        <v>162</v>
      </c>
      <c r="L25" t="s" s="7">
        <v>165</v>
      </c>
      <c r="M25" t="s" s="7">
        <v>165</v>
      </c>
      <c r="N25" t="s" s="7">
        <v>164</v>
      </c>
      <c r="O25" t="s" s="7">
        <v>164</v>
      </c>
      <c r="P25" t="s" s="7">
        <v>506</v>
      </c>
      <c r="Q25" t="s" s="7">
        <v>167</v>
      </c>
      <c r="R25" t="s" s="7">
        <v>178</v>
      </c>
      <c r="S25" s="8"/>
      <c r="T25" t="s" s="7">
        <v>237</v>
      </c>
      <c r="U25" t="s" s="7">
        <v>167</v>
      </c>
      <c r="V25" t="s" s="7">
        <v>178</v>
      </c>
      <c r="W25" s="8"/>
      <c r="X25" t="s" s="7">
        <v>275</v>
      </c>
      <c r="Y25" t="s" s="7">
        <v>170</v>
      </c>
      <c r="Z25" t="s" s="7">
        <v>170</v>
      </c>
      <c r="AA25" t="s" s="7">
        <v>170</v>
      </c>
      <c r="AB25" t="s" s="7">
        <v>170</v>
      </c>
      <c r="AC25" t="s" s="7">
        <v>270</v>
      </c>
      <c r="AD25" t="s" s="7">
        <v>178</v>
      </c>
      <c r="AE25" s="8"/>
      <c r="AF25" t="s" s="7">
        <v>175</v>
      </c>
      <c r="AG25" t="s" s="7">
        <v>170</v>
      </c>
      <c r="AH25" t="s" s="7">
        <v>170</v>
      </c>
      <c r="AI25" t="s" s="7">
        <v>170</v>
      </c>
      <c r="AJ25" t="s" s="7">
        <v>170</v>
      </c>
      <c r="AK25" t="s" s="7">
        <v>167</v>
      </c>
      <c r="AL25" t="s" s="7">
        <v>168</v>
      </c>
      <c r="AM25" s="8"/>
      <c r="AN25" t="s" s="7">
        <v>315</v>
      </c>
      <c r="AO25" t="s" s="7">
        <v>170</v>
      </c>
      <c r="AP25" t="s" s="7">
        <v>170</v>
      </c>
      <c r="AQ25" t="s" s="7">
        <v>170</v>
      </c>
      <c r="AR25" t="s" s="7">
        <v>170</v>
      </c>
      <c r="AS25" t="s" s="7">
        <v>177</v>
      </c>
      <c r="AT25" t="s" s="7">
        <v>178</v>
      </c>
      <c r="AU25" s="8"/>
      <c r="AV25" t="s" s="7">
        <v>180</v>
      </c>
      <c r="AW25" t="s" s="7">
        <v>177</v>
      </c>
      <c r="AX25" t="s" s="7">
        <v>178</v>
      </c>
      <c r="AY25" s="8"/>
      <c r="AZ25" t="s" s="7">
        <v>276</v>
      </c>
      <c r="BA25" t="s" s="7">
        <v>177</v>
      </c>
      <c r="BB25" t="s" s="7">
        <v>171</v>
      </c>
      <c r="BC25" s="8"/>
      <c r="BD25" t="s" s="7">
        <v>240</v>
      </c>
      <c r="BE25" t="s" s="7">
        <v>170</v>
      </c>
      <c r="BF25" t="s" s="7">
        <v>170</v>
      </c>
      <c r="BG25" t="s" s="7">
        <v>170</v>
      </c>
      <c r="BH25" t="s" s="7">
        <v>170</v>
      </c>
      <c r="BI25" t="s" s="7">
        <v>177</v>
      </c>
      <c r="BJ25" t="s" s="7">
        <v>178</v>
      </c>
      <c r="BK25" s="8"/>
      <c r="BL25" t="s" s="7">
        <v>356</v>
      </c>
      <c r="BM25" t="s" s="7">
        <v>177</v>
      </c>
      <c r="BN25" t="s" s="7">
        <v>178</v>
      </c>
      <c r="BO25" s="8"/>
      <c r="BP25" t="s" s="7">
        <v>307</v>
      </c>
      <c r="BQ25" t="s" s="7">
        <v>177</v>
      </c>
      <c r="BR25" t="s" s="7">
        <v>178</v>
      </c>
      <c r="BS25" s="8"/>
      <c r="BT25" t="s" s="7">
        <v>377</v>
      </c>
      <c r="BU25" t="s" s="7">
        <v>167</v>
      </c>
      <c r="BV25" t="s" s="7">
        <v>171</v>
      </c>
      <c r="BW25" s="8"/>
      <c r="BX25" t="s" s="7">
        <v>157</v>
      </c>
      <c r="BY25" t="s" s="7">
        <v>176</v>
      </c>
      <c r="BZ25" t="s" s="7">
        <v>172</v>
      </c>
      <c r="CA25" s="8"/>
      <c r="CB25" t="s" s="7">
        <v>157</v>
      </c>
      <c r="CC25" t="s" s="7">
        <v>182</v>
      </c>
      <c r="CD25" t="s" s="7">
        <v>164</v>
      </c>
      <c r="CE25" t="s" s="7">
        <v>170</v>
      </c>
      <c r="CF25" t="s" s="7">
        <v>170</v>
      </c>
      <c r="CG25" t="s" s="7">
        <v>183</v>
      </c>
      <c r="CH25" t="s" s="7">
        <v>165</v>
      </c>
      <c r="CI25" t="s" s="7">
        <v>170</v>
      </c>
      <c r="CJ25" t="s" s="7">
        <v>159</v>
      </c>
      <c r="CK25" t="s" s="7">
        <v>161</v>
      </c>
      <c r="CL25" t="s" s="7">
        <v>164</v>
      </c>
      <c r="CM25" t="s" s="7">
        <v>164</v>
      </c>
      <c r="CN25" t="s" s="7">
        <v>164</v>
      </c>
      <c r="CO25" t="s" s="7">
        <v>164</v>
      </c>
      <c r="CP25" t="s" s="7">
        <v>165</v>
      </c>
      <c r="CQ25" t="s" s="7">
        <v>165</v>
      </c>
      <c r="CR25" t="s" s="7">
        <v>164</v>
      </c>
      <c r="CS25" t="s" s="7">
        <v>164</v>
      </c>
      <c r="CT25" t="s" s="7">
        <v>162</v>
      </c>
      <c r="CU25" t="s" s="7">
        <v>164</v>
      </c>
      <c r="CV25" t="s" s="7">
        <v>162</v>
      </c>
      <c r="CW25" t="s" s="7">
        <v>162</v>
      </c>
      <c r="CX25" t="s" s="7">
        <v>162</v>
      </c>
      <c r="CY25" t="s" s="7">
        <v>185</v>
      </c>
      <c r="CZ25" t="s" s="7">
        <v>190</v>
      </c>
      <c r="DA25" t="s" s="7">
        <v>187</v>
      </c>
      <c r="DB25" t="s" s="7">
        <v>188</v>
      </c>
      <c r="DC25" t="s" s="7">
        <v>186</v>
      </c>
      <c r="DD25" t="s" s="7">
        <v>189</v>
      </c>
      <c r="DE25" t="s" s="7">
        <v>192</v>
      </c>
      <c r="DF25" t="s" s="7">
        <v>191</v>
      </c>
      <c r="DG25" t="s" s="7">
        <v>194</v>
      </c>
      <c r="DH25" t="s" s="7">
        <v>193</v>
      </c>
      <c r="DI25" t="s" s="7">
        <v>196</v>
      </c>
      <c r="DJ25" t="s" s="7">
        <v>195</v>
      </c>
      <c r="DK25" t="s" s="7">
        <v>197</v>
      </c>
      <c r="DL25" t="s" s="7">
        <v>507</v>
      </c>
      <c r="DM25" t="s" s="7">
        <v>421</v>
      </c>
      <c r="DN25" t="s" s="7">
        <v>508</v>
      </c>
      <c r="DO25" t="s" s="7">
        <v>509</v>
      </c>
      <c r="DP25" t="s" s="7">
        <v>510</v>
      </c>
      <c r="DQ25" t="s" s="7">
        <v>305</v>
      </c>
      <c r="DR25" t="s" s="7">
        <v>425</v>
      </c>
      <c r="DS25" t="s" s="7">
        <v>426</v>
      </c>
      <c r="DT25" t="s" s="7">
        <v>427</v>
      </c>
      <c r="DU25" t="s" s="7">
        <v>428</v>
      </c>
      <c r="DV25" t="s" s="7">
        <v>208</v>
      </c>
      <c r="DW25" t="s" s="7">
        <v>209</v>
      </c>
      <c r="DX25" t="s" s="7">
        <v>282</v>
      </c>
      <c r="DY25" t="s" s="7">
        <v>266</v>
      </c>
      <c r="DZ25" t="s" s="7">
        <v>249</v>
      </c>
      <c r="EA25" t="s" s="7">
        <v>386</v>
      </c>
      <c r="EB25" t="s" s="7">
        <v>214</v>
      </c>
      <c r="EC25" t="s" s="7">
        <v>251</v>
      </c>
      <c r="ED25" t="s" s="7">
        <v>170</v>
      </c>
      <c r="EE25" t="s" s="7">
        <v>216</v>
      </c>
      <c r="EF25" t="s" s="7">
        <v>170</v>
      </c>
      <c r="EG25" t="s" s="7">
        <v>218</v>
      </c>
      <c r="EH25" t="s" s="7">
        <v>170</v>
      </c>
      <c r="EI25" t="s" s="7">
        <v>220</v>
      </c>
      <c r="EJ25" t="s" s="7">
        <v>221</v>
      </c>
      <c r="EK25" t="s" s="7">
        <v>222</v>
      </c>
      <c r="EL25" t="s" s="7">
        <v>170</v>
      </c>
      <c r="EM25" t="s" s="7">
        <v>224</v>
      </c>
      <c r="EN25" t="s" s="7">
        <v>225</v>
      </c>
      <c r="EO25" t="s" s="7">
        <v>226</v>
      </c>
      <c r="EP25" t="s" s="7">
        <v>227</v>
      </c>
      <c r="EQ25" t="s" s="7">
        <v>228</v>
      </c>
      <c r="ER25" t="s" s="7">
        <v>508</v>
      </c>
      <c r="ES25" t="s" s="7">
        <v>511</v>
      </c>
      <c r="ET25" t="s" s="7">
        <v>512</v>
      </c>
      <c r="EU25" t="s" s="7">
        <v>513</v>
      </c>
    </row>
    <row r="26" ht="15.6" customHeight="1">
      <c r="A26" t="s" s="7">
        <v>514</v>
      </c>
      <c r="B26" t="s" s="7">
        <v>515</v>
      </c>
      <c r="C26" t="s" s="7">
        <v>159</v>
      </c>
      <c r="D26" t="s" s="7">
        <v>417</v>
      </c>
      <c r="E26" t="s" s="7">
        <v>161</v>
      </c>
      <c r="F26" t="s" s="7">
        <v>257</v>
      </c>
      <c r="G26" t="s" s="7">
        <v>163</v>
      </c>
      <c r="H26" t="s" s="7">
        <v>184</v>
      </c>
      <c r="I26" t="s" s="7">
        <v>164</v>
      </c>
      <c r="J26" t="s" s="7">
        <v>184</v>
      </c>
      <c r="K26" t="s" s="7">
        <v>164</v>
      </c>
      <c r="L26" t="s" s="7">
        <v>184</v>
      </c>
      <c r="M26" t="s" s="7">
        <v>164</v>
      </c>
      <c r="N26" t="s" s="7">
        <v>184</v>
      </c>
      <c r="O26" t="s" s="7">
        <v>164</v>
      </c>
      <c r="P26" t="s" s="7">
        <v>506</v>
      </c>
      <c r="Q26" t="s" s="7">
        <v>167</v>
      </c>
      <c r="R26" t="s" s="7">
        <v>178</v>
      </c>
      <c r="S26" s="8"/>
      <c r="T26" t="s" s="7">
        <v>315</v>
      </c>
      <c r="U26" t="s" s="7">
        <v>167</v>
      </c>
      <c r="V26" t="s" s="7">
        <v>178</v>
      </c>
      <c r="W26" s="8"/>
      <c r="X26" t="s" s="7">
        <v>235</v>
      </c>
      <c r="Y26" t="s" s="7">
        <v>170</v>
      </c>
      <c r="Z26" t="s" s="7">
        <v>170</v>
      </c>
      <c r="AA26" t="s" s="7">
        <v>170</v>
      </c>
      <c r="AB26" t="s" s="7">
        <v>170</v>
      </c>
      <c r="AC26" t="s" s="7">
        <v>270</v>
      </c>
      <c r="AD26" t="s" s="7">
        <v>172</v>
      </c>
      <c r="AE26" s="8"/>
      <c r="AF26" t="s" s="7">
        <v>157</v>
      </c>
      <c r="AG26" t="s" s="7">
        <v>170</v>
      </c>
      <c r="AH26" t="s" s="7">
        <v>170</v>
      </c>
      <c r="AI26" t="s" s="7">
        <v>170</v>
      </c>
      <c r="AJ26" t="s" s="7">
        <v>170</v>
      </c>
      <c r="AK26" t="s" s="7">
        <v>167</v>
      </c>
      <c r="AL26" t="s" s="7">
        <v>168</v>
      </c>
      <c r="AM26" s="8"/>
      <c r="AN26" t="s" s="7">
        <v>273</v>
      </c>
      <c r="AO26" t="s" s="7">
        <v>170</v>
      </c>
      <c r="AP26" t="s" s="7">
        <v>170</v>
      </c>
      <c r="AQ26" t="s" s="7">
        <v>170</v>
      </c>
      <c r="AR26" t="s" s="7">
        <v>170</v>
      </c>
      <c r="AS26" t="s" s="7">
        <v>177</v>
      </c>
      <c r="AT26" t="s" s="7">
        <v>178</v>
      </c>
      <c r="AU26" s="8"/>
      <c r="AV26" t="s" s="7">
        <v>237</v>
      </c>
      <c r="AW26" t="s" s="7">
        <v>177</v>
      </c>
      <c r="AX26" t="s" s="7">
        <v>178</v>
      </c>
      <c r="AY26" s="8"/>
      <c r="AZ26" t="s" s="7">
        <v>275</v>
      </c>
      <c r="BA26" t="s" s="7">
        <v>270</v>
      </c>
      <c r="BB26" t="s" s="7">
        <v>178</v>
      </c>
      <c r="BC26" s="8"/>
      <c r="BD26" t="s" s="7">
        <v>240</v>
      </c>
      <c r="BE26" t="s" s="7">
        <v>170</v>
      </c>
      <c r="BF26" t="s" s="7">
        <v>170</v>
      </c>
      <c r="BG26" t="s" s="7">
        <v>170</v>
      </c>
      <c r="BH26" t="s" s="7">
        <v>170</v>
      </c>
      <c r="BI26" t="s" s="7">
        <v>270</v>
      </c>
      <c r="BJ26" t="s" s="7">
        <v>172</v>
      </c>
      <c r="BK26" s="8"/>
      <c r="BL26" t="s" s="7">
        <v>157</v>
      </c>
      <c r="BM26" t="s" s="7">
        <v>270</v>
      </c>
      <c r="BN26" t="s" s="7">
        <v>178</v>
      </c>
      <c r="BO26" s="8"/>
      <c r="BP26" t="s" s="7">
        <v>276</v>
      </c>
      <c r="BQ26" t="s" s="7">
        <v>270</v>
      </c>
      <c r="BR26" t="s" s="7">
        <v>178</v>
      </c>
      <c r="BS26" s="8"/>
      <c r="BT26" t="s" s="7">
        <v>516</v>
      </c>
      <c r="BU26" t="s" s="7">
        <v>167</v>
      </c>
      <c r="BV26" t="s" s="7">
        <v>171</v>
      </c>
      <c r="BW26" s="8"/>
      <c r="BX26" t="s" s="7">
        <v>157</v>
      </c>
      <c r="BY26" t="s" s="7">
        <v>176</v>
      </c>
      <c r="BZ26" t="s" s="7">
        <v>172</v>
      </c>
      <c r="CA26" s="8"/>
      <c r="CB26" t="s" s="7">
        <v>157</v>
      </c>
      <c r="CC26" t="s" s="7">
        <v>444</v>
      </c>
      <c r="CD26" t="s" s="7">
        <v>170</v>
      </c>
      <c r="CE26" t="s" s="7">
        <v>184</v>
      </c>
      <c r="CF26" t="s" s="7">
        <v>164</v>
      </c>
      <c r="CG26" t="s" s="7">
        <v>170</v>
      </c>
      <c r="CH26" t="s" s="7">
        <v>164</v>
      </c>
      <c r="CI26" t="s" s="7">
        <v>445</v>
      </c>
      <c r="CJ26" t="s" s="7">
        <v>161</v>
      </c>
      <c r="CK26" t="s" s="7">
        <v>161</v>
      </c>
      <c r="CL26" t="s" s="7">
        <v>184</v>
      </c>
      <c r="CM26" t="s" s="7">
        <v>184</v>
      </c>
      <c r="CN26" t="s" s="7">
        <v>184</v>
      </c>
      <c r="CO26" t="s" s="7">
        <v>184</v>
      </c>
      <c r="CP26" t="s" s="7">
        <v>164</v>
      </c>
      <c r="CQ26" t="s" s="7">
        <v>163</v>
      </c>
      <c r="CR26" t="s" s="7">
        <v>184</v>
      </c>
      <c r="CS26" t="s" s="7">
        <v>184</v>
      </c>
      <c r="CT26" t="s" s="7">
        <v>163</v>
      </c>
      <c r="CU26" t="s" s="7">
        <v>184</v>
      </c>
      <c r="CV26" t="s" s="7">
        <v>164</v>
      </c>
      <c r="CW26" t="s" s="7">
        <v>163</v>
      </c>
      <c r="CX26" t="s" s="7">
        <v>163</v>
      </c>
      <c r="CY26" t="s" s="7">
        <v>185</v>
      </c>
      <c r="CZ26" t="s" s="7">
        <v>187</v>
      </c>
      <c r="DA26" t="s" s="7">
        <v>188</v>
      </c>
      <c r="DB26" t="s" s="7">
        <v>186</v>
      </c>
      <c r="DC26" t="s" s="7">
        <v>190</v>
      </c>
      <c r="DD26" t="s" s="7">
        <v>189</v>
      </c>
      <c r="DE26" t="s" s="7">
        <v>191</v>
      </c>
      <c r="DF26" t="s" s="7">
        <v>192</v>
      </c>
      <c r="DG26" t="s" s="7">
        <v>194</v>
      </c>
      <c r="DH26" t="s" s="7">
        <v>193</v>
      </c>
      <c r="DI26" t="s" s="7">
        <v>196</v>
      </c>
      <c r="DJ26" t="s" s="7">
        <v>195</v>
      </c>
      <c r="DK26" t="s" s="7">
        <v>197</v>
      </c>
      <c r="DL26" t="s" s="7">
        <v>517</v>
      </c>
      <c r="DM26" t="s" s="7">
        <v>421</v>
      </c>
      <c r="DN26" t="s" s="7">
        <v>518</v>
      </c>
      <c r="DO26" t="s" s="7">
        <v>509</v>
      </c>
      <c r="DP26" t="s" s="7">
        <v>510</v>
      </c>
      <c r="DQ26" t="s" s="7">
        <v>305</v>
      </c>
      <c r="DR26" t="s" s="7">
        <v>425</v>
      </c>
      <c r="DS26" t="s" s="7">
        <v>426</v>
      </c>
      <c r="DT26" t="s" s="7">
        <v>427</v>
      </c>
      <c r="DU26" t="s" s="7">
        <v>428</v>
      </c>
      <c r="DV26" t="s" s="7">
        <v>208</v>
      </c>
      <c r="DW26" t="s" s="7">
        <v>209</v>
      </c>
      <c r="DX26" t="s" s="7">
        <v>282</v>
      </c>
      <c r="DY26" t="s" s="7">
        <v>248</v>
      </c>
      <c r="DZ26" t="s" s="7">
        <v>212</v>
      </c>
      <c r="EA26" t="s" s="7">
        <v>386</v>
      </c>
      <c r="EB26" t="s" s="7">
        <v>214</v>
      </c>
      <c r="EC26" t="s" s="7">
        <v>251</v>
      </c>
      <c r="ED26" t="s" s="7">
        <v>170</v>
      </c>
      <c r="EE26" t="s" s="7">
        <v>216</v>
      </c>
      <c r="EF26" t="s" s="7">
        <v>170</v>
      </c>
      <c r="EG26" t="s" s="7">
        <v>218</v>
      </c>
      <c r="EH26" t="s" s="7">
        <v>170</v>
      </c>
      <c r="EI26" t="s" s="7">
        <v>220</v>
      </c>
      <c r="EJ26" t="s" s="7">
        <v>221</v>
      </c>
      <c r="EK26" t="s" s="7">
        <v>222</v>
      </c>
      <c r="EL26" t="s" s="7">
        <v>170</v>
      </c>
      <c r="EM26" t="s" s="7">
        <v>224</v>
      </c>
      <c r="EN26" t="s" s="7">
        <v>225</v>
      </c>
      <c r="EO26" t="s" s="7">
        <v>226</v>
      </c>
      <c r="EP26" t="s" s="7">
        <v>227</v>
      </c>
      <c r="EQ26" t="s" s="7">
        <v>228</v>
      </c>
      <c r="ER26" t="s" s="7">
        <v>518</v>
      </c>
      <c r="ES26" t="s" s="7">
        <v>519</v>
      </c>
      <c r="ET26" t="s" s="7">
        <v>520</v>
      </c>
      <c r="EU26" t="s" s="7">
        <v>521</v>
      </c>
    </row>
    <row r="27" ht="15.6" customHeight="1">
      <c r="A27" t="s" s="7">
        <v>522</v>
      </c>
      <c r="B27" t="s" s="7">
        <v>523</v>
      </c>
      <c r="C27" t="s" s="7">
        <v>159</v>
      </c>
      <c r="D27" t="s" s="7">
        <v>417</v>
      </c>
      <c r="E27" t="s" s="7">
        <v>161</v>
      </c>
      <c r="F27" t="s" s="7">
        <v>257</v>
      </c>
      <c r="G27" t="s" s="7">
        <v>165</v>
      </c>
      <c r="H27" t="s" s="7">
        <v>184</v>
      </c>
      <c r="I27" t="s" s="7">
        <v>164</v>
      </c>
      <c r="J27" t="s" s="7">
        <v>165</v>
      </c>
      <c r="K27" t="s" s="7">
        <v>164</v>
      </c>
      <c r="L27" t="s" s="7">
        <v>184</v>
      </c>
      <c r="M27" t="s" s="7">
        <v>184</v>
      </c>
      <c r="N27" t="s" s="7">
        <v>164</v>
      </c>
      <c r="O27" t="s" s="7">
        <v>164</v>
      </c>
      <c r="P27" t="s" s="7">
        <v>524</v>
      </c>
      <c r="Q27" t="s" s="7">
        <v>167</v>
      </c>
      <c r="R27" t="s" s="7">
        <v>178</v>
      </c>
      <c r="S27" s="8"/>
      <c r="T27" t="s" s="7">
        <v>237</v>
      </c>
      <c r="U27" t="s" s="7">
        <v>167</v>
      </c>
      <c r="V27" t="s" s="7">
        <v>178</v>
      </c>
      <c r="W27" s="8"/>
      <c r="X27" t="s" s="7">
        <v>237</v>
      </c>
      <c r="Y27" t="s" s="7">
        <v>170</v>
      </c>
      <c r="Z27" t="s" s="7">
        <v>170</v>
      </c>
      <c r="AA27" t="s" s="7">
        <v>170</v>
      </c>
      <c r="AB27" t="s" s="7">
        <v>170</v>
      </c>
      <c r="AC27" t="s" s="7">
        <v>167</v>
      </c>
      <c r="AD27" t="s" s="7">
        <v>178</v>
      </c>
      <c r="AE27" s="8"/>
      <c r="AF27" t="s" s="7">
        <v>315</v>
      </c>
      <c r="AG27" t="s" s="7">
        <v>170</v>
      </c>
      <c r="AH27" t="s" s="7">
        <v>170</v>
      </c>
      <c r="AI27" t="s" s="7">
        <v>170</v>
      </c>
      <c r="AJ27" t="s" s="7">
        <v>170</v>
      </c>
      <c r="AK27" t="s" s="7">
        <v>170</v>
      </c>
      <c r="AL27" t="s" s="7">
        <v>170</v>
      </c>
      <c r="AM27" t="s" s="7">
        <v>170</v>
      </c>
      <c r="AN27" t="s" s="7">
        <v>170</v>
      </c>
      <c r="AO27" t="s" s="7">
        <v>170</v>
      </c>
      <c r="AP27" t="s" s="7">
        <v>170</v>
      </c>
      <c r="AQ27" t="s" s="7">
        <v>170</v>
      </c>
      <c r="AR27" t="s" s="7">
        <v>170</v>
      </c>
      <c r="AS27" t="s" s="7">
        <v>177</v>
      </c>
      <c r="AT27" t="s" s="7">
        <v>178</v>
      </c>
      <c r="AU27" s="8"/>
      <c r="AV27" t="s" s="7">
        <v>240</v>
      </c>
      <c r="AW27" t="s" s="7">
        <v>177</v>
      </c>
      <c r="AX27" t="s" s="7">
        <v>178</v>
      </c>
      <c r="AY27" s="8"/>
      <c r="AZ27" t="s" s="7">
        <v>180</v>
      </c>
      <c r="BA27" t="s" s="7">
        <v>170</v>
      </c>
      <c r="BB27" t="s" s="7">
        <v>170</v>
      </c>
      <c r="BC27" t="s" s="7">
        <v>170</v>
      </c>
      <c r="BD27" t="s" s="7">
        <v>170</v>
      </c>
      <c r="BE27" t="s" s="7">
        <v>167</v>
      </c>
      <c r="BF27" t="s" s="7">
        <v>178</v>
      </c>
      <c r="BG27" s="8"/>
      <c r="BH27" t="s" s="7">
        <v>377</v>
      </c>
      <c r="BI27" t="s" s="7">
        <v>270</v>
      </c>
      <c r="BJ27" t="s" s="7">
        <v>178</v>
      </c>
      <c r="BK27" s="8"/>
      <c r="BL27" t="s" s="7">
        <v>240</v>
      </c>
      <c r="BM27" t="s" s="7">
        <v>270</v>
      </c>
      <c r="BN27" t="s" s="7">
        <v>178</v>
      </c>
      <c r="BO27" s="8"/>
      <c r="BP27" t="s" s="7">
        <v>276</v>
      </c>
      <c r="BQ27" t="s" s="7">
        <v>170</v>
      </c>
      <c r="BR27" t="s" s="7">
        <v>170</v>
      </c>
      <c r="BS27" t="s" s="7">
        <v>170</v>
      </c>
      <c r="BT27" t="s" s="7">
        <v>170</v>
      </c>
      <c r="BU27" t="s" s="7">
        <v>170</v>
      </c>
      <c r="BV27" t="s" s="7">
        <v>170</v>
      </c>
      <c r="BW27" t="s" s="7">
        <v>170</v>
      </c>
      <c r="BX27" t="s" s="7">
        <v>170</v>
      </c>
      <c r="BY27" t="s" s="7">
        <v>176</v>
      </c>
      <c r="BZ27" t="s" s="7">
        <v>171</v>
      </c>
      <c r="CA27" s="8"/>
      <c r="CB27" t="s" s="7">
        <v>157</v>
      </c>
      <c r="CC27" t="s" s="7">
        <v>182</v>
      </c>
      <c r="CD27" t="s" s="7">
        <v>164</v>
      </c>
      <c r="CE27" t="s" s="7">
        <v>170</v>
      </c>
      <c r="CF27" t="s" s="7">
        <v>170</v>
      </c>
      <c r="CG27" t="s" s="7">
        <v>183</v>
      </c>
      <c r="CH27" t="s" s="7">
        <v>165</v>
      </c>
      <c r="CI27" t="s" s="7">
        <v>170</v>
      </c>
      <c r="CJ27" t="s" s="7">
        <v>159</v>
      </c>
      <c r="CK27" t="s" s="7">
        <v>161</v>
      </c>
      <c r="CL27" t="s" s="7">
        <v>164</v>
      </c>
      <c r="CM27" t="s" s="7">
        <v>163</v>
      </c>
      <c r="CN27" t="s" s="7">
        <v>164</v>
      </c>
      <c r="CO27" t="s" s="7">
        <v>164</v>
      </c>
      <c r="CP27" t="s" s="7">
        <v>184</v>
      </c>
      <c r="CQ27" t="s" s="7">
        <v>184</v>
      </c>
      <c r="CR27" t="s" s="7">
        <v>164</v>
      </c>
      <c r="CS27" t="s" s="7">
        <v>164</v>
      </c>
      <c r="CT27" t="s" s="7">
        <v>164</v>
      </c>
      <c r="CU27" t="s" s="7">
        <v>164</v>
      </c>
      <c r="CV27" t="s" s="7">
        <v>164</v>
      </c>
      <c r="CW27" t="s" s="7">
        <v>163</v>
      </c>
      <c r="CX27" t="s" s="7">
        <v>164</v>
      </c>
      <c r="CY27" t="s" s="7">
        <v>525</v>
      </c>
      <c r="CZ27" t="s" s="7">
        <v>189</v>
      </c>
      <c r="DA27" t="s" s="7">
        <v>186</v>
      </c>
      <c r="DB27" t="s" s="7">
        <v>187</v>
      </c>
      <c r="DC27" t="s" s="7">
        <v>190</v>
      </c>
      <c r="DD27" t="s" s="7">
        <v>188</v>
      </c>
      <c r="DE27" t="s" s="7">
        <v>191</v>
      </c>
      <c r="DF27" t="s" s="7">
        <v>194</v>
      </c>
      <c r="DG27" t="s" s="7">
        <v>193</v>
      </c>
      <c r="DH27" t="s" s="7">
        <v>192</v>
      </c>
      <c r="DI27" t="s" s="7">
        <v>196</v>
      </c>
      <c r="DJ27" t="s" s="7">
        <v>195</v>
      </c>
      <c r="DK27" t="s" s="7">
        <v>197</v>
      </c>
      <c r="DL27" t="s" s="7">
        <v>526</v>
      </c>
      <c r="DM27" t="s" s="7">
        <v>421</v>
      </c>
      <c r="DN27" t="s" s="7">
        <v>527</v>
      </c>
      <c r="DO27" t="s" s="7">
        <v>528</v>
      </c>
      <c r="DP27" t="s" s="7">
        <v>529</v>
      </c>
      <c r="DQ27" t="s" s="7">
        <v>281</v>
      </c>
      <c r="DR27" t="s" s="7">
        <v>425</v>
      </c>
      <c r="DS27" t="s" s="7">
        <v>426</v>
      </c>
      <c r="DT27" t="s" s="7">
        <v>427</v>
      </c>
      <c r="DU27" t="s" s="7">
        <v>428</v>
      </c>
      <c r="DV27" t="s" s="7">
        <v>208</v>
      </c>
      <c r="DW27" t="s" s="7">
        <v>209</v>
      </c>
      <c r="DX27" t="s" s="7">
        <v>282</v>
      </c>
      <c r="DY27" t="s" s="7">
        <v>530</v>
      </c>
      <c r="DZ27" t="s" s="7">
        <v>212</v>
      </c>
      <c r="EA27" t="s" s="7">
        <v>203</v>
      </c>
      <c r="EB27" t="s" s="7">
        <v>214</v>
      </c>
      <c r="EC27" t="s" s="7">
        <v>251</v>
      </c>
      <c r="ED27" t="s" s="7">
        <v>170</v>
      </c>
      <c r="EE27" t="s" s="7">
        <v>216</v>
      </c>
      <c r="EF27" t="s" s="7">
        <v>170</v>
      </c>
      <c r="EG27" t="s" s="7">
        <v>170</v>
      </c>
      <c r="EH27" t="s" s="7">
        <v>170</v>
      </c>
      <c r="EI27" t="s" s="7">
        <v>220</v>
      </c>
      <c r="EJ27" t="s" s="7">
        <v>221</v>
      </c>
      <c r="EK27" t="s" s="7">
        <v>170</v>
      </c>
      <c r="EL27" t="s" s="7">
        <v>223</v>
      </c>
      <c r="EM27" t="s" s="7">
        <v>224</v>
      </c>
      <c r="EN27" t="s" s="7">
        <v>225</v>
      </c>
      <c r="EO27" t="s" s="7">
        <v>170</v>
      </c>
      <c r="EP27" t="s" s="7">
        <v>170</v>
      </c>
      <c r="EQ27" t="s" s="7">
        <v>228</v>
      </c>
      <c r="ER27" t="s" s="7">
        <v>527</v>
      </c>
      <c r="ES27" t="s" s="7">
        <v>531</v>
      </c>
      <c r="ET27" t="s" s="7">
        <v>532</v>
      </c>
      <c r="EU27" t="s" s="7">
        <v>533</v>
      </c>
    </row>
    <row r="28" ht="15.6" customHeight="1">
      <c r="A28" t="s" s="7">
        <v>534</v>
      </c>
      <c r="B28" t="s" s="7">
        <v>535</v>
      </c>
      <c r="C28" t="s" s="7">
        <v>159</v>
      </c>
      <c r="D28" t="s" s="7">
        <v>417</v>
      </c>
      <c r="E28" t="s" s="7">
        <v>159</v>
      </c>
      <c r="F28" t="s" s="7">
        <v>257</v>
      </c>
      <c r="G28" t="s" s="7">
        <v>164</v>
      </c>
      <c r="H28" t="s" s="7">
        <v>184</v>
      </c>
      <c r="I28" t="s" s="7">
        <v>164</v>
      </c>
      <c r="J28" t="s" s="7">
        <v>184</v>
      </c>
      <c r="K28" t="s" s="7">
        <v>164</v>
      </c>
      <c r="L28" t="s" s="7">
        <v>184</v>
      </c>
      <c r="M28" t="s" s="7">
        <v>184</v>
      </c>
      <c r="N28" t="s" s="7">
        <v>164</v>
      </c>
      <c r="O28" t="s" s="7">
        <v>164</v>
      </c>
      <c r="P28" t="s" s="7">
        <v>536</v>
      </c>
      <c r="Q28" t="s" s="7">
        <v>170</v>
      </c>
      <c r="R28" t="s" s="7">
        <v>170</v>
      </c>
      <c r="S28" t="s" s="7">
        <v>170</v>
      </c>
      <c r="T28" t="s" s="7">
        <v>170</v>
      </c>
      <c r="U28" t="s" s="7">
        <v>170</v>
      </c>
      <c r="V28" t="s" s="7">
        <v>170</v>
      </c>
      <c r="W28" t="s" s="7">
        <v>170</v>
      </c>
      <c r="X28" t="s" s="7">
        <v>170</v>
      </c>
      <c r="Y28" t="s" s="7">
        <v>170</v>
      </c>
      <c r="Z28" t="s" s="7">
        <v>170</v>
      </c>
      <c r="AA28" t="s" s="7">
        <v>170</v>
      </c>
      <c r="AB28" t="s" s="7">
        <v>170</v>
      </c>
      <c r="AC28" t="s" s="7">
        <v>167</v>
      </c>
      <c r="AD28" t="s" s="7">
        <v>178</v>
      </c>
      <c r="AE28" s="8"/>
      <c r="AF28" t="s" s="7">
        <v>315</v>
      </c>
      <c r="AG28" t="s" s="7">
        <v>170</v>
      </c>
      <c r="AH28" t="s" s="7">
        <v>170</v>
      </c>
      <c r="AI28" t="s" s="7">
        <v>170</v>
      </c>
      <c r="AJ28" t="s" s="7">
        <v>170</v>
      </c>
      <c r="AK28" t="s" s="7">
        <v>170</v>
      </c>
      <c r="AL28" t="s" s="7">
        <v>170</v>
      </c>
      <c r="AM28" t="s" s="7">
        <v>170</v>
      </c>
      <c r="AN28" t="s" s="7">
        <v>170</v>
      </c>
      <c r="AO28" t="s" s="7">
        <v>170</v>
      </c>
      <c r="AP28" t="s" s="7">
        <v>170</v>
      </c>
      <c r="AQ28" t="s" s="7">
        <v>170</v>
      </c>
      <c r="AR28" t="s" s="7">
        <v>170</v>
      </c>
      <c r="AS28" t="s" s="7">
        <v>177</v>
      </c>
      <c r="AT28" t="s" s="7">
        <v>178</v>
      </c>
      <c r="AU28" s="8"/>
      <c r="AV28" t="s" s="7">
        <v>377</v>
      </c>
      <c r="AW28" t="s" s="7">
        <v>177</v>
      </c>
      <c r="AX28" t="s" s="7">
        <v>178</v>
      </c>
      <c r="AY28" s="8"/>
      <c r="AZ28" t="s" s="7">
        <v>180</v>
      </c>
      <c r="BA28" t="s" s="7">
        <v>270</v>
      </c>
      <c r="BB28" t="s" s="7">
        <v>178</v>
      </c>
      <c r="BC28" s="8"/>
      <c r="BD28" t="s" s="7">
        <v>180</v>
      </c>
      <c r="BE28" t="s" s="7">
        <v>170</v>
      </c>
      <c r="BF28" t="s" s="7">
        <v>170</v>
      </c>
      <c r="BG28" t="s" s="7">
        <v>170</v>
      </c>
      <c r="BH28" t="s" s="7">
        <v>170</v>
      </c>
      <c r="BI28" t="s" s="7">
        <v>270</v>
      </c>
      <c r="BJ28" t="s" s="7">
        <v>178</v>
      </c>
      <c r="BK28" s="8"/>
      <c r="BL28" t="s" s="7">
        <v>240</v>
      </c>
      <c r="BM28" t="s" s="7">
        <v>270</v>
      </c>
      <c r="BN28" t="s" s="7">
        <v>178</v>
      </c>
      <c r="BO28" s="8"/>
      <c r="BP28" t="s" s="7">
        <v>537</v>
      </c>
      <c r="BQ28" t="s" s="7">
        <v>270</v>
      </c>
      <c r="BR28" t="s" s="7">
        <v>178</v>
      </c>
      <c r="BS28" s="8"/>
      <c r="BT28" t="s" s="7">
        <v>239</v>
      </c>
      <c r="BU28" t="s" s="7">
        <v>170</v>
      </c>
      <c r="BV28" t="s" s="7">
        <v>170</v>
      </c>
      <c r="BW28" t="s" s="7">
        <v>170</v>
      </c>
      <c r="BX28" t="s" s="7">
        <v>170</v>
      </c>
      <c r="BY28" t="s" s="7">
        <v>176</v>
      </c>
      <c r="BZ28" t="s" s="7">
        <v>172</v>
      </c>
      <c r="CA28" s="8"/>
      <c r="CB28" t="s" s="7">
        <v>157</v>
      </c>
      <c r="CC28" t="s" s="7">
        <v>182</v>
      </c>
      <c r="CD28" t="s" s="7">
        <v>164</v>
      </c>
      <c r="CE28" t="s" s="7">
        <v>170</v>
      </c>
      <c r="CF28" t="s" s="7">
        <v>170</v>
      </c>
      <c r="CG28" t="s" s="7">
        <v>242</v>
      </c>
      <c r="CH28" t="s" s="7">
        <v>184</v>
      </c>
      <c r="CI28" t="s" s="7">
        <v>170</v>
      </c>
      <c r="CJ28" t="s" s="7">
        <v>159</v>
      </c>
      <c r="CK28" t="s" s="7">
        <v>161</v>
      </c>
      <c r="CL28" t="s" s="7">
        <v>164</v>
      </c>
      <c r="CM28" t="s" s="7">
        <v>164</v>
      </c>
      <c r="CN28" t="s" s="7">
        <v>164</v>
      </c>
      <c r="CO28" t="s" s="7">
        <v>164</v>
      </c>
      <c r="CP28" t="s" s="7">
        <v>184</v>
      </c>
      <c r="CQ28" t="s" s="7">
        <v>184</v>
      </c>
      <c r="CR28" t="s" s="7">
        <v>164</v>
      </c>
      <c r="CS28" t="s" s="7">
        <v>164</v>
      </c>
      <c r="CT28" t="s" s="7">
        <v>164</v>
      </c>
      <c r="CU28" t="s" s="7">
        <v>164</v>
      </c>
      <c r="CV28" t="s" s="7">
        <v>164</v>
      </c>
      <c r="CW28" t="s" s="7">
        <v>164</v>
      </c>
      <c r="CX28" t="s" s="7">
        <v>164</v>
      </c>
      <c r="CY28" t="s" s="7">
        <v>185</v>
      </c>
      <c r="CZ28" t="s" s="7">
        <v>187</v>
      </c>
      <c r="DA28" t="s" s="7">
        <v>188</v>
      </c>
      <c r="DB28" t="s" s="7">
        <v>186</v>
      </c>
      <c r="DC28" t="s" s="7">
        <v>190</v>
      </c>
      <c r="DD28" t="s" s="7">
        <v>189</v>
      </c>
      <c r="DE28" t="s" s="7">
        <v>191</v>
      </c>
      <c r="DF28" t="s" s="7">
        <v>193</v>
      </c>
      <c r="DG28" t="s" s="7">
        <v>194</v>
      </c>
      <c r="DH28" t="s" s="7">
        <v>192</v>
      </c>
      <c r="DI28" t="s" s="7">
        <v>196</v>
      </c>
      <c r="DJ28" t="s" s="7">
        <v>195</v>
      </c>
      <c r="DK28" t="s" s="7">
        <v>197</v>
      </c>
      <c r="DL28" t="s" s="7">
        <v>538</v>
      </c>
      <c r="DM28" t="s" s="7">
        <v>421</v>
      </c>
      <c r="DN28" t="s" s="7">
        <v>539</v>
      </c>
      <c r="DO28" t="s" s="7">
        <v>528</v>
      </c>
      <c r="DP28" t="s" s="7">
        <v>529</v>
      </c>
      <c r="DQ28" t="s" s="7">
        <v>281</v>
      </c>
      <c r="DR28" t="s" s="7">
        <v>425</v>
      </c>
      <c r="DS28" t="s" s="7">
        <v>426</v>
      </c>
      <c r="DT28" t="s" s="7">
        <v>427</v>
      </c>
      <c r="DU28" t="s" s="7">
        <v>428</v>
      </c>
      <c r="DV28" t="s" s="7">
        <v>208</v>
      </c>
      <c r="DW28" t="s" s="7">
        <v>209</v>
      </c>
      <c r="DX28" t="s" s="7">
        <v>282</v>
      </c>
      <c r="DY28" t="s" s="7">
        <v>522</v>
      </c>
      <c r="DZ28" t="s" s="7">
        <v>249</v>
      </c>
      <c r="EA28" t="s" s="7">
        <v>335</v>
      </c>
      <c r="EB28" t="s" s="7">
        <v>170</v>
      </c>
      <c r="EC28" t="s" s="7">
        <v>170</v>
      </c>
      <c r="ED28" t="s" s="7">
        <v>170</v>
      </c>
      <c r="EE28" t="s" s="7">
        <v>216</v>
      </c>
      <c r="EF28" t="s" s="7">
        <v>170</v>
      </c>
      <c r="EG28" t="s" s="7">
        <v>170</v>
      </c>
      <c r="EH28" t="s" s="7">
        <v>170</v>
      </c>
      <c r="EI28" t="s" s="7">
        <v>220</v>
      </c>
      <c r="EJ28" t="s" s="7">
        <v>221</v>
      </c>
      <c r="EK28" t="s" s="7">
        <v>222</v>
      </c>
      <c r="EL28" t="s" s="7">
        <v>170</v>
      </c>
      <c r="EM28" t="s" s="7">
        <v>224</v>
      </c>
      <c r="EN28" t="s" s="7">
        <v>225</v>
      </c>
      <c r="EO28" t="s" s="7">
        <v>226</v>
      </c>
      <c r="EP28" t="s" s="7">
        <v>170</v>
      </c>
      <c r="EQ28" t="s" s="7">
        <v>228</v>
      </c>
      <c r="ER28" t="s" s="7">
        <v>539</v>
      </c>
      <c r="ES28" t="s" s="7">
        <v>540</v>
      </c>
      <c r="ET28" t="s" s="7">
        <v>541</v>
      </c>
      <c r="EU28" t="s" s="7">
        <v>542</v>
      </c>
    </row>
    <row r="29" ht="15.6" customHeight="1">
      <c r="A29" t="s" s="7">
        <v>310</v>
      </c>
      <c r="B29" t="s" s="7">
        <v>543</v>
      </c>
      <c r="C29" t="s" s="7">
        <v>159</v>
      </c>
      <c r="D29" t="s" s="7">
        <v>417</v>
      </c>
      <c r="E29" t="s" s="7">
        <v>159</v>
      </c>
      <c r="F29" t="s" s="7">
        <v>257</v>
      </c>
      <c r="G29" t="s" s="7">
        <v>162</v>
      </c>
      <c r="H29" t="s" s="7">
        <v>162</v>
      </c>
      <c r="I29" t="s" s="7">
        <v>162</v>
      </c>
      <c r="J29" t="s" s="7">
        <v>165</v>
      </c>
      <c r="K29" t="s" s="7">
        <v>162</v>
      </c>
      <c r="L29" t="s" s="7">
        <v>165</v>
      </c>
      <c r="M29" t="s" s="7">
        <v>165</v>
      </c>
      <c r="N29" t="s" s="7">
        <v>162</v>
      </c>
      <c r="O29" t="s" s="7">
        <v>162</v>
      </c>
      <c r="P29" t="s" s="7">
        <v>544</v>
      </c>
      <c r="Q29" t="s" s="7">
        <v>167</v>
      </c>
      <c r="R29" t="s" s="7">
        <v>178</v>
      </c>
      <c r="S29" s="8"/>
      <c r="T29" t="s" s="7">
        <v>179</v>
      </c>
      <c r="U29" t="s" s="7">
        <v>167</v>
      </c>
      <c r="V29" t="s" s="7">
        <v>178</v>
      </c>
      <c r="W29" s="8"/>
      <c r="X29" t="s" s="7">
        <v>179</v>
      </c>
      <c r="Y29" t="s" s="7">
        <v>170</v>
      </c>
      <c r="Z29" t="s" s="7">
        <v>170</v>
      </c>
      <c r="AA29" t="s" s="7">
        <v>170</v>
      </c>
      <c r="AB29" t="s" s="7">
        <v>170</v>
      </c>
      <c r="AC29" t="s" s="7">
        <v>270</v>
      </c>
      <c r="AD29" t="s" s="7">
        <v>178</v>
      </c>
      <c r="AE29" s="8"/>
      <c r="AF29" t="s" s="7">
        <v>175</v>
      </c>
      <c r="AG29" t="s" s="7">
        <v>167</v>
      </c>
      <c r="AH29" t="s" s="7">
        <v>178</v>
      </c>
      <c r="AI29" s="8"/>
      <c r="AJ29" t="s" s="7">
        <v>272</v>
      </c>
      <c r="AK29" t="s" s="7">
        <v>167</v>
      </c>
      <c r="AL29" t="s" s="7">
        <v>178</v>
      </c>
      <c r="AM29" s="8"/>
      <c r="AN29" t="s" s="7">
        <v>173</v>
      </c>
      <c r="AO29" t="s" s="7">
        <v>170</v>
      </c>
      <c r="AP29" t="s" s="7">
        <v>170</v>
      </c>
      <c r="AQ29" t="s" s="7">
        <v>170</v>
      </c>
      <c r="AR29" t="s" s="7">
        <v>170</v>
      </c>
      <c r="AS29" t="s" s="7">
        <v>177</v>
      </c>
      <c r="AT29" t="s" s="7">
        <v>178</v>
      </c>
      <c r="AU29" s="8"/>
      <c r="AV29" t="s" s="7">
        <v>276</v>
      </c>
      <c r="AW29" t="s" s="7">
        <v>177</v>
      </c>
      <c r="AX29" t="s" s="7">
        <v>178</v>
      </c>
      <c r="AY29" s="8"/>
      <c r="AZ29" t="s" s="7">
        <v>357</v>
      </c>
      <c r="BA29" t="s" s="7">
        <v>270</v>
      </c>
      <c r="BB29" t="s" s="7">
        <v>178</v>
      </c>
      <c r="BC29" s="8"/>
      <c r="BD29" t="s" s="7">
        <v>240</v>
      </c>
      <c r="BE29" t="s" s="7">
        <v>167</v>
      </c>
      <c r="BF29" t="s" s="7">
        <v>178</v>
      </c>
      <c r="BG29" s="8"/>
      <c r="BH29" t="s" s="7">
        <v>357</v>
      </c>
      <c r="BI29" t="s" s="7">
        <v>177</v>
      </c>
      <c r="BJ29" t="s" s="7">
        <v>172</v>
      </c>
      <c r="BK29" s="8"/>
      <c r="BL29" t="s" s="7">
        <v>157</v>
      </c>
      <c r="BM29" t="s" s="7">
        <v>270</v>
      </c>
      <c r="BN29" t="s" s="7">
        <v>178</v>
      </c>
      <c r="BO29" s="8"/>
      <c r="BP29" t="s" s="7">
        <v>276</v>
      </c>
      <c r="BQ29" t="s" s="7">
        <v>177</v>
      </c>
      <c r="BR29" t="s" s="7">
        <v>178</v>
      </c>
      <c r="BS29" s="8"/>
      <c r="BT29" t="s" s="7">
        <v>276</v>
      </c>
      <c r="BU29" t="s" s="7">
        <v>167</v>
      </c>
      <c r="BV29" t="s" s="7">
        <v>171</v>
      </c>
      <c r="BW29" s="8"/>
      <c r="BX29" t="s" s="7">
        <v>157</v>
      </c>
      <c r="BY29" t="s" s="7">
        <v>176</v>
      </c>
      <c r="BZ29" t="s" s="7">
        <v>172</v>
      </c>
      <c r="CA29" s="8"/>
      <c r="CB29" t="s" s="7">
        <v>157</v>
      </c>
      <c r="CC29" t="s" s="7">
        <v>182</v>
      </c>
      <c r="CD29" t="s" s="7">
        <v>184</v>
      </c>
      <c r="CE29" t="s" s="7">
        <v>170</v>
      </c>
      <c r="CF29" t="s" s="7">
        <v>170</v>
      </c>
      <c r="CG29" t="s" s="7">
        <v>242</v>
      </c>
      <c r="CH29" t="s" s="7">
        <v>184</v>
      </c>
      <c r="CI29" t="s" s="7">
        <v>170</v>
      </c>
      <c r="CJ29" t="s" s="7">
        <v>159</v>
      </c>
      <c r="CK29" t="s" s="7">
        <v>161</v>
      </c>
      <c r="CL29" t="s" s="7">
        <v>164</v>
      </c>
      <c r="CM29" t="s" s="7">
        <v>184</v>
      </c>
      <c r="CN29" t="s" s="7">
        <v>164</v>
      </c>
      <c r="CO29" t="s" s="7">
        <v>164</v>
      </c>
      <c r="CP29" t="s" s="7">
        <v>165</v>
      </c>
      <c r="CQ29" t="s" s="7">
        <v>165</v>
      </c>
      <c r="CR29" t="s" s="7">
        <v>163</v>
      </c>
      <c r="CS29" t="s" s="7">
        <v>164</v>
      </c>
      <c r="CT29" t="s" s="7">
        <v>164</v>
      </c>
      <c r="CU29" t="s" s="7">
        <v>164</v>
      </c>
      <c r="CV29" t="s" s="7">
        <v>164</v>
      </c>
      <c r="CW29" t="s" s="7">
        <v>164</v>
      </c>
      <c r="CX29" t="s" s="7">
        <v>164</v>
      </c>
      <c r="CY29" t="s" s="7">
        <v>185</v>
      </c>
      <c r="CZ29" t="s" s="7">
        <v>190</v>
      </c>
      <c r="DA29" t="s" s="7">
        <v>187</v>
      </c>
      <c r="DB29" t="s" s="7">
        <v>186</v>
      </c>
      <c r="DC29" t="s" s="7">
        <v>188</v>
      </c>
      <c r="DD29" t="s" s="7">
        <v>189</v>
      </c>
      <c r="DE29" t="s" s="7">
        <v>191</v>
      </c>
      <c r="DF29" t="s" s="7">
        <v>194</v>
      </c>
      <c r="DG29" t="s" s="7">
        <v>193</v>
      </c>
      <c r="DH29" t="s" s="7">
        <v>192</v>
      </c>
      <c r="DI29" t="s" s="7">
        <v>196</v>
      </c>
      <c r="DJ29" t="s" s="7">
        <v>197</v>
      </c>
      <c r="DK29" t="s" s="7">
        <v>195</v>
      </c>
      <c r="DL29" t="s" s="7">
        <v>545</v>
      </c>
      <c r="DM29" t="s" s="7">
        <v>421</v>
      </c>
      <c r="DN29" t="s" s="7">
        <v>546</v>
      </c>
      <c r="DO29" t="s" s="7">
        <v>547</v>
      </c>
      <c r="DP29" t="s" s="7">
        <v>548</v>
      </c>
      <c r="DQ29" t="s" s="7">
        <v>305</v>
      </c>
      <c r="DR29" t="s" s="7">
        <v>425</v>
      </c>
      <c r="DS29" t="s" s="7">
        <v>426</v>
      </c>
      <c r="DT29" t="s" s="7">
        <v>427</v>
      </c>
      <c r="DU29" t="s" s="7">
        <v>428</v>
      </c>
      <c r="DV29" t="s" s="7">
        <v>208</v>
      </c>
      <c r="DW29" t="s" s="7">
        <v>209</v>
      </c>
      <c r="DX29" t="s" s="7">
        <v>282</v>
      </c>
      <c r="DY29" t="s" s="7">
        <v>300</v>
      </c>
      <c r="DZ29" t="s" s="7">
        <v>249</v>
      </c>
      <c r="EA29" t="s" s="7">
        <v>337</v>
      </c>
      <c r="EB29" t="s" s="7">
        <v>214</v>
      </c>
      <c r="EC29" t="s" s="7">
        <v>251</v>
      </c>
      <c r="ED29" t="s" s="7">
        <v>170</v>
      </c>
      <c r="EE29" t="s" s="7">
        <v>216</v>
      </c>
      <c r="EF29" t="s" s="7">
        <v>217</v>
      </c>
      <c r="EG29" t="s" s="7">
        <v>218</v>
      </c>
      <c r="EH29" t="s" s="7">
        <v>170</v>
      </c>
      <c r="EI29" t="s" s="7">
        <v>220</v>
      </c>
      <c r="EJ29" t="s" s="7">
        <v>221</v>
      </c>
      <c r="EK29" t="s" s="7">
        <v>222</v>
      </c>
      <c r="EL29" t="s" s="7">
        <v>223</v>
      </c>
      <c r="EM29" t="s" s="7">
        <v>224</v>
      </c>
      <c r="EN29" t="s" s="7">
        <v>225</v>
      </c>
      <c r="EO29" t="s" s="7">
        <v>226</v>
      </c>
      <c r="EP29" t="s" s="7">
        <v>227</v>
      </c>
      <c r="EQ29" t="s" s="7">
        <v>228</v>
      </c>
      <c r="ER29" t="s" s="7">
        <v>546</v>
      </c>
      <c r="ES29" t="s" s="7">
        <v>549</v>
      </c>
      <c r="ET29" t="s" s="7">
        <v>550</v>
      </c>
      <c r="EU29" t="s" s="7">
        <v>551</v>
      </c>
    </row>
    <row r="30" ht="15.6" customHeight="1">
      <c r="A30" t="s" s="7">
        <v>300</v>
      </c>
      <c r="B30" t="s" s="7">
        <v>552</v>
      </c>
      <c r="C30" t="s" s="7">
        <v>159</v>
      </c>
      <c r="D30" t="s" s="7">
        <v>417</v>
      </c>
      <c r="E30" t="s" s="7">
        <v>161</v>
      </c>
      <c r="F30" t="s" s="7">
        <v>257</v>
      </c>
      <c r="G30" t="s" s="7">
        <v>184</v>
      </c>
      <c r="H30" t="s" s="7">
        <v>165</v>
      </c>
      <c r="I30" t="s" s="7">
        <v>162</v>
      </c>
      <c r="J30" t="s" s="7">
        <v>184</v>
      </c>
      <c r="K30" t="s" s="7">
        <v>164</v>
      </c>
      <c r="L30" t="s" s="7">
        <v>184</v>
      </c>
      <c r="M30" t="s" s="7">
        <v>165</v>
      </c>
      <c r="N30" t="s" s="7">
        <v>162</v>
      </c>
      <c r="O30" t="s" s="7">
        <v>162</v>
      </c>
      <c r="P30" t="s" s="7">
        <v>553</v>
      </c>
      <c r="Q30" t="s" s="7">
        <v>167</v>
      </c>
      <c r="R30" t="s" s="7">
        <v>168</v>
      </c>
      <c r="S30" s="8"/>
      <c r="T30" t="s" s="7">
        <v>157</v>
      </c>
      <c r="U30" t="s" s="7">
        <v>167</v>
      </c>
      <c r="V30" t="s" s="7">
        <v>168</v>
      </c>
      <c r="W30" s="8"/>
      <c r="X30" t="s" s="7">
        <v>157</v>
      </c>
      <c r="Y30" t="s" s="7">
        <v>170</v>
      </c>
      <c r="Z30" t="s" s="7">
        <v>170</v>
      </c>
      <c r="AA30" t="s" s="7">
        <v>170</v>
      </c>
      <c r="AB30" t="s" s="7">
        <v>170</v>
      </c>
      <c r="AC30" t="s" s="7">
        <v>167</v>
      </c>
      <c r="AD30" t="s" s="7">
        <v>172</v>
      </c>
      <c r="AE30" s="8"/>
      <c r="AF30" t="s" s="7">
        <v>157</v>
      </c>
      <c r="AG30" t="s" s="7">
        <v>170</v>
      </c>
      <c r="AH30" t="s" s="7">
        <v>170</v>
      </c>
      <c r="AI30" t="s" s="7">
        <v>170</v>
      </c>
      <c r="AJ30" t="s" s="7">
        <v>170</v>
      </c>
      <c r="AK30" t="s" s="7">
        <v>170</v>
      </c>
      <c r="AL30" t="s" s="7">
        <v>170</v>
      </c>
      <c r="AM30" t="s" s="7">
        <v>170</v>
      </c>
      <c r="AN30" t="s" s="7">
        <v>170</v>
      </c>
      <c r="AO30" t="s" s="7">
        <v>170</v>
      </c>
      <c r="AP30" t="s" s="7">
        <v>170</v>
      </c>
      <c r="AQ30" t="s" s="7">
        <v>170</v>
      </c>
      <c r="AR30" t="s" s="7">
        <v>170</v>
      </c>
      <c r="AS30" t="s" s="7">
        <v>176</v>
      </c>
      <c r="AT30" t="s" s="7">
        <v>178</v>
      </c>
      <c r="AU30" t="s" s="7">
        <v>554</v>
      </c>
      <c r="AV30" t="s" s="7">
        <v>238</v>
      </c>
      <c r="AW30" t="s" s="7">
        <v>176</v>
      </c>
      <c r="AX30" t="s" s="7">
        <v>171</v>
      </c>
      <c r="AY30" t="s" s="7">
        <v>555</v>
      </c>
      <c r="AZ30" t="s" s="7">
        <v>157</v>
      </c>
      <c r="BA30" t="s" s="7">
        <v>167</v>
      </c>
      <c r="BB30" t="s" s="7">
        <v>171</v>
      </c>
      <c r="BC30" t="s" s="7">
        <v>556</v>
      </c>
      <c r="BD30" t="s" s="7">
        <v>157</v>
      </c>
      <c r="BE30" t="s" s="7">
        <v>170</v>
      </c>
      <c r="BF30" t="s" s="7">
        <v>170</v>
      </c>
      <c r="BG30" t="s" s="7">
        <v>170</v>
      </c>
      <c r="BH30" t="s" s="7">
        <v>170</v>
      </c>
      <c r="BI30" t="s" s="7">
        <v>170</v>
      </c>
      <c r="BJ30" t="s" s="7">
        <v>170</v>
      </c>
      <c r="BK30" t="s" s="7">
        <v>170</v>
      </c>
      <c r="BL30" t="s" s="7">
        <v>170</v>
      </c>
      <c r="BM30" t="s" s="7">
        <v>167</v>
      </c>
      <c r="BN30" t="s" s="7">
        <v>178</v>
      </c>
      <c r="BO30" s="8"/>
      <c r="BP30" t="s" s="7">
        <v>377</v>
      </c>
      <c r="BQ30" t="s" s="7">
        <v>170</v>
      </c>
      <c r="BR30" t="s" s="7">
        <v>170</v>
      </c>
      <c r="BS30" t="s" s="7">
        <v>170</v>
      </c>
      <c r="BT30" t="s" s="7">
        <v>170</v>
      </c>
      <c r="BU30" t="s" s="7">
        <v>170</v>
      </c>
      <c r="BV30" t="s" s="7">
        <v>170</v>
      </c>
      <c r="BW30" t="s" s="7">
        <v>170</v>
      </c>
      <c r="BX30" t="s" s="7">
        <v>170</v>
      </c>
      <c r="BY30" t="s" s="7">
        <v>176</v>
      </c>
      <c r="BZ30" t="s" s="7">
        <v>171</v>
      </c>
      <c r="CA30" t="s" s="7">
        <v>557</v>
      </c>
      <c r="CB30" t="s" s="7">
        <v>157</v>
      </c>
      <c r="CC30" t="s" s="7">
        <v>182</v>
      </c>
      <c r="CD30" t="s" s="7">
        <v>164</v>
      </c>
      <c r="CE30" t="s" s="7">
        <v>170</v>
      </c>
      <c r="CF30" t="s" s="7">
        <v>170</v>
      </c>
      <c r="CG30" t="s" s="7">
        <v>257</v>
      </c>
      <c r="CH30" t="s" s="7">
        <v>184</v>
      </c>
      <c r="CI30" t="s" s="7">
        <v>170</v>
      </c>
      <c r="CJ30" t="s" s="7">
        <v>159</v>
      </c>
      <c r="CK30" t="s" s="7">
        <v>161</v>
      </c>
      <c r="CL30" t="s" s="7">
        <v>164</v>
      </c>
      <c r="CM30" t="s" s="7">
        <v>164</v>
      </c>
      <c r="CN30" t="s" s="7">
        <v>162</v>
      </c>
      <c r="CO30" t="s" s="7">
        <v>162</v>
      </c>
      <c r="CP30" t="s" s="7">
        <v>164</v>
      </c>
      <c r="CQ30" t="s" s="7">
        <v>184</v>
      </c>
      <c r="CR30" t="s" s="7">
        <v>165</v>
      </c>
      <c r="CS30" t="s" s="7">
        <v>165</v>
      </c>
      <c r="CT30" t="s" s="7">
        <v>164</v>
      </c>
      <c r="CU30" t="s" s="7">
        <v>184</v>
      </c>
      <c r="CV30" t="s" s="7">
        <v>164</v>
      </c>
      <c r="CW30" t="s" s="7">
        <v>164</v>
      </c>
      <c r="CX30" t="s" s="7">
        <v>164</v>
      </c>
      <c r="CY30" t="s" s="7">
        <v>185</v>
      </c>
      <c r="CZ30" t="s" s="7">
        <v>188</v>
      </c>
      <c r="DA30" t="s" s="7">
        <v>187</v>
      </c>
      <c r="DB30" t="s" s="7">
        <v>190</v>
      </c>
      <c r="DC30" t="s" s="7">
        <v>186</v>
      </c>
      <c r="DD30" t="s" s="7">
        <v>189</v>
      </c>
      <c r="DE30" t="s" s="7">
        <v>191</v>
      </c>
      <c r="DF30" t="s" s="7">
        <v>193</v>
      </c>
      <c r="DG30" t="s" s="7">
        <v>192</v>
      </c>
      <c r="DH30" t="s" s="7">
        <v>194</v>
      </c>
      <c r="DI30" t="s" s="7">
        <v>196</v>
      </c>
      <c r="DJ30" t="s" s="7">
        <v>195</v>
      </c>
      <c r="DK30" t="s" s="7">
        <v>197</v>
      </c>
      <c r="DL30" t="s" s="7">
        <v>558</v>
      </c>
      <c r="DM30" t="s" s="7">
        <v>421</v>
      </c>
      <c r="DN30" t="s" s="7">
        <v>559</v>
      </c>
      <c r="DO30" t="s" s="7">
        <v>560</v>
      </c>
      <c r="DP30" t="s" s="7">
        <v>561</v>
      </c>
      <c r="DQ30" t="s" s="7">
        <v>281</v>
      </c>
      <c r="DR30" t="s" s="7">
        <v>425</v>
      </c>
      <c r="DS30" t="s" s="7">
        <v>426</v>
      </c>
      <c r="DT30" t="s" s="7">
        <v>427</v>
      </c>
      <c r="DU30" t="s" s="7">
        <v>428</v>
      </c>
      <c r="DV30" t="s" s="7">
        <v>208</v>
      </c>
      <c r="DW30" t="s" s="7">
        <v>209</v>
      </c>
      <c r="DX30" t="s" s="7">
        <v>362</v>
      </c>
      <c r="DY30" t="s" s="7">
        <v>562</v>
      </c>
      <c r="DZ30" t="s" s="7">
        <v>212</v>
      </c>
      <c r="EA30" t="s" s="7">
        <v>335</v>
      </c>
      <c r="EB30" t="s" s="7">
        <v>214</v>
      </c>
      <c r="EC30" t="s" s="7">
        <v>251</v>
      </c>
      <c r="ED30" t="s" s="7">
        <v>170</v>
      </c>
      <c r="EE30" t="s" s="7">
        <v>216</v>
      </c>
      <c r="EF30" t="s" s="7">
        <v>170</v>
      </c>
      <c r="EG30" t="s" s="7">
        <v>170</v>
      </c>
      <c r="EH30" t="s" s="7">
        <v>170</v>
      </c>
      <c r="EI30" t="s" s="7">
        <v>220</v>
      </c>
      <c r="EJ30" t="s" s="7">
        <v>221</v>
      </c>
      <c r="EK30" t="s" s="7">
        <v>222</v>
      </c>
      <c r="EL30" t="s" s="7">
        <v>170</v>
      </c>
      <c r="EM30" t="s" s="7">
        <v>170</v>
      </c>
      <c r="EN30" t="s" s="7">
        <v>225</v>
      </c>
      <c r="EO30" t="s" s="7">
        <v>170</v>
      </c>
      <c r="EP30" t="s" s="7">
        <v>170</v>
      </c>
      <c r="EQ30" t="s" s="7">
        <v>228</v>
      </c>
      <c r="ER30" t="s" s="7">
        <v>559</v>
      </c>
      <c r="ES30" t="s" s="7">
        <v>563</v>
      </c>
      <c r="ET30" t="s" s="7">
        <v>564</v>
      </c>
      <c r="EU30" t="s" s="7">
        <v>565</v>
      </c>
    </row>
    <row r="31" ht="15.6" customHeight="1">
      <c r="A31" t="s" s="7">
        <v>262</v>
      </c>
      <c r="B31" t="s" s="7">
        <v>566</v>
      </c>
      <c r="C31" t="s" s="7">
        <v>159</v>
      </c>
      <c r="D31" t="s" s="7">
        <v>417</v>
      </c>
      <c r="E31" t="s" s="7">
        <v>159</v>
      </c>
      <c r="F31" t="s" s="7">
        <v>162</v>
      </c>
      <c r="G31" t="s" s="7">
        <v>165</v>
      </c>
      <c r="H31" t="s" s="7">
        <v>165</v>
      </c>
      <c r="I31" t="s" s="7">
        <v>162</v>
      </c>
      <c r="J31" t="s" s="7">
        <v>184</v>
      </c>
      <c r="K31" t="s" s="7">
        <v>162</v>
      </c>
      <c r="L31" t="s" s="7">
        <v>165</v>
      </c>
      <c r="M31" t="s" s="7">
        <v>162</v>
      </c>
      <c r="N31" t="s" s="7">
        <v>162</v>
      </c>
      <c r="O31" t="s" s="7">
        <v>162</v>
      </c>
      <c r="P31" t="s" s="7">
        <v>567</v>
      </c>
      <c r="Q31" t="s" s="7">
        <v>167</v>
      </c>
      <c r="R31" t="s" s="7">
        <v>178</v>
      </c>
      <c r="S31" s="8"/>
      <c r="T31" t="s" s="7">
        <v>180</v>
      </c>
      <c r="U31" t="s" s="7">
        <v>167</v>
      </c>
      <c r="V31" t="s" s="7">
        <v>178</v>
      </c>
      <c r="W31" s="8"/>
      <c r="X31" t="s" s="7">
        <v>236</v>
      </c>
      <c r="Y31" t="s" s="7">
        <v>170</v>
      </c>
      <c r="Z31" t="s" s="7">
        <v>170</v>
      </c>
      <c r="AA31" t="s" s="7">
        <v>170</v>
      </c>
      <c r="AB31" t="s" s="7">
        <v>170</v>
      </c>
      <c r="AC31" t="s" s="7">
        <v>167</v>
      </c>
      <c r="AD31" t="s" s="7">
        <v>178</v>
      </c>
      <c r="AE31" s="8"/>
      <c r="AF31" t="s" s="7">
        <v>175</v>
      </c>
      <c r="AG31" t="s" s="7">
        <v>170</v>
      </c>
      <c r="AH31" t="s" s="7">
        <v>170</v>
      </c>
      <c r="AI31" t="s" s="7">
        <v>170</v>
      </c>
      <c r="AJ31" t="s" s="7">
        <v>170</v>
      </c>
      <c r="AK31" t="s" s="7">
        <v>170</v>
      </c>
      <c r="AL31" t="s" s="7">
        <v>170</v>
      </c>
      <c r="AM31" t="s" s="7">
        <v>170</v>
      </c>
      <c r="AN31" t="s" s="7">
        <v>170</v>
      </c>
      <c r="AO31" t="s" s="7">
        <v>170</v>
      </c>
      <c r="AP31" t="s" s="7">
        <v>170</v>
      </c>
      <c r="AQ31" t="s" s="7">
        <v>170</v>
      </c>
      <c r="AR31" t="s" s="7">
        <v>170</v>
      </c>
      <c r="AS31" t="s" s="7">
        <v>292</v>
      </c>
      <c r="AT31" t="s" s="7">
        <v>178</v>
      </c>
      <c r="AU31" t="s" s="7">
        <v>568</v>
      </c>
      <c r="AV31" t="s" s="7">
        <v>276</v>
      </c>
      <c r="AW31" t="s" s="7">
        <v>292</v>
      </c>
      <c r="AX31" t="s" s="7">
        <v>178</v>
      </c>
      <c r="AY31" t="s" s="7">
        <v>569</v>
      </c>
      <c r="AZ31" t="s" s="7">
        <v>276</v>
      </c>
      <c r="BA31" t="s" s="7">
        <v>167</v>
      </c>
      <c r="BB31" t="s" s="7">
        <v>178</v>
      </c>
      <c r="BC31" s="8"/>
      <c r="BD31" t="s" s="7">
        <v>240</v>
      </c>
      <c r="BE31" t="s" s="7">
        <v>170</v>
      </c>
      <c r="BF31" t="s" s="7">
        <v>170</v>
      </c>
      <c r="BG31" t="s" s="7">
        <v>170</v>
      </c>
      <c r="BH31" t="s" s="7">
        <v>170</v>
      </c>
      <c r="BI31" t="s" s="7">
        <v>167</v>
      </c>
      <c r="BJ31" t="s" s="7">
        <v>172</v>
      </c>
      <c r="BK31" s="8"/>
      <c r="BL31" t="s" s="7">
        <v>240</v>
      </c>
      <c r="BM31" t="s" s="7">
        <v>167</v>
      </c>
      <c r="BN31" t="s" s="7">
        <v>178</v>
      </c>
      <c r="BO31" s="8"/>
      <c r="BP31" t="s" s="7">
        <v>434</v>
      </c>
      <c r="BQ31" t="s" s="7">
        <v>167</v>
      </c>
      <c r="BR31" t="s" s="7">
        <v>178</v>
      </c>
      <c r="BS31" s="8"/>
      <c r="BT31" t="s" s="7">
        <v>276</v>
      </c>
      <c r="BU31" t="s" s="7">
        <v>167</v>
      </c>
      <c r="BV31" t="s" s="7">
        <v>171</v>
      </c>
      <c r="BW31" s="8"/>
      <c r="BX31" t="s" s="7">
        <v>157</v>
      </c>
      <c r="BY31" t="s" s="7">
        <v>176</v>
      </c>
      <c r="BZ31" t="s" s="7">
        <v>171</v>
      </c>
      <c r="CA31" s="8"/>
      <c r="CB31" t="s" s="7">
        <v>240</v>
      </c>
      <c r="CC31" t="s" s="7">
        <v>182</v>
      </c>
      <c r="CD31" t="s" s="7">
        <v>164</v>
      </c>
      <c r="CE31" t="s" s="7">
        <v>170</v>
      </c>
      <c r="CF31" t="s" s="7">
        <v>170</v>
      </c>
      <c r="CG31" t="s" s="7">
        <v>242</v>
      </c>
      <c r="CH31" t="s" s="7">
        <v>184</v>
      </c>
      <c r="CI31" t="s" s="7">
        <v>170</v>
      </c>
      <c r="CJ31" t="s" s="7">
        <v>159</v>
      </c>
      <c r="CK31" t="s" s="7">
        <v>161</v>
      </c>
      <c r="CL31" t="s" s="7">
        <v>162</v>
      </c>
      <c r="CM31" t="s" s="7">
        <v>164</v>
      </c>
      <c r="CN31" t="s" s="7">
        <v>162</v>
      </c>
      <c r="CO31" t="s" s="7">
        <v>164</v>
      </c>
      <c r="CP31" t="s" s="7">
        <v>184</v>
      </c>
      <c r="CQ31" t="s" s="7">
        <v>184</v>
      </c>
      <c r="CR31" t="s" s="7">
        <v>163</v>
      </c>
      <c r="CS31" t="s" s="7">
        <v>184</v>
      </c>
      <c r="CT31" t="s" s="7">
        <v>164</v>
      </c>
      <c r="CU31" t="s" s="7">
        <v>184</v>
      </c>
      <c r="CV31" t="s" s="7">
        <v>164</v>
      </c>
      <c r="CW31" t="s" s="7">
        <v>164</v>
      </c>
      <c r="CX31" t="s" s="7">
        <v>164</v>
      </c>
      <c r="CY31" t="s" s="7">
        <v>259</v>
      </c>
      <c r="CZ31" t="s" s="7">
        <v>190</v>
      </c>
      <c r="DA31" t="s" s="7">
        <v>186</v>
      </c>
      <c r="DB31" t="s" s="7">
        <v>189</v>
      </c>
      <c r="DC31" t="s" s="7">
        <v>188</v>
      </c>
      <c r="DD31" t="s" s="7">
        <v>187</v>
      </c>
      <c r="DE31" t="s" s="7">
        <v>191</v>
      </c>
      <c r="DF31" t="s" s="7">
        <v>192</v>
      </c>
      <c r="DG31" t="s" s="7">
        <v>194</v>
      </c>
      <c r="DH31" t="s" s="7">
        <v>193</v>
      </c>
      <c r="DI31" t="s" s="7">
        <v>197</v>
      </c>
      <c r="DJ31" t="s" s="7">
        <v>196</v>
      </c>
      <c r="DK31" t="s" s="7">
        <v>195</v>
      </c>
      <c r="DL31" t="s" s="7">
        <v>570</v>
      </c>
      <c r="DM31" t="s" s="7">
        <v>421</v>
      </c>
      <c r="DN31" t="s" s="7">
        <v>571</v>
      </c>
      <c r="DO31" t="s" s="7">
        <v>560</v>
      </c>
      <c r="DP31" t="s" s="7">
        <v>561</v>
      </c>
      <c r="DQ31" t="s" s="7">
        <v>281</v>
      </c>
      <c r="DR31" t="s" s="7">
        <v>425</v>
      </c>
      <c r="DS31" t="s" s="7">
        <v>426</v>
      </c>
      <c r="DT31" t="s" s="7">
        <v>427</v>
      </c>
      <c r="DU31" t="s" s="7">
        <v>428</v>
      </c>
      <c r="DV31" t="s" s="7">
        <v>208</v>
      </c>
      <c r="DW31" t="s" s="7">
        <v>209</v>
      </c>
      <c r="DX31" t="s" s="7">
        <v>362</v>
      </c>
      <c r="DY31" t="s" s="7">
        <v>534</v>
      </c>
      <c r="DZ31" t="s" s="7">
        <v>249</v>
      </c>
      <c r="EA31" t="s" s="7">
        <v>301</v>
      </c>
      <c r="EB31" t="s" s="7">
        <v>214</v>
      </c>
      <c r="EC31" t="s" s="7">
        <v>251</v>
      </c>
      <c r="ED31" t="s" s="7">
        <v>170</v>
      </c>
      <c r="EE31" t="s" s="7">
        <v>216</v>
      </c>
      <c r="EF31" t="s" s="7">
        <v>170</v>
      </c>
      <c r="EG31" t="s" s="7">
        <v>170</v>
      </c>
      <c r="EH31" t="s" s="7">
        <v>170</v>
      </c>
      <c r="EI31" t="s" s="7">
        <v>220</v>
      </c>
      <c r="EJ31" t="s" s="7">
        <v>221</v>
      </c>
      <c r="EK31" t="s" s="7">
        <v>222</v>
      </c>
      <c r="EL31" t="s" s="7">
        <v>170</v>
      </c>
      <c r="EM31" t="s" s="7">
        <v>224</v>
      </c>
      <c r="EN31" t="s" s="7">
        <v>225</v>
      </c>
      <c r="EO31" t="s" s="7">
        <v>226</v>
      </c>
      <c r="EP31" t="s" s="7">
        <v>227</v>
      </c>
      <c r="EQ31" t="s" s="7">
        <v>228</v>
      </c>
      <c r="ER31" t="s" s="7">
        <v>571</v>
      </c>
      <c r="ES31" t="s" s="7">
        <v>572</v>
      </c>
      <c r="ET31" t="s" s="7">
        <v>573</v>
      </c>
      <c r="EU31" t="s" s="7">
        <v>574</v>
      </c>
    </row>
    <row r="32" ht="15.6" customHeight="1">
      <c r="A32" t="s" s="7">
        <v>481</v>
      </c>
      <c r="B32" t="s" s="7">
        <v>575</v>
      </c>
      <c r="C32" t="s" s="7">
        <v>159</v>
      </c>
      <c r="D32" t="s" s="7">
        <v>417</v>
      </c>
      <c r="E32" t="s" s="7">
        <v>161</v>
      </c>
      <c r="F32" t="s" s="7">
        <v>257</v>
      </c>
      <c r="G32" t="s" s="7">
        <v>184</v>
      </c>
      <c r="H32" t="s" s="7">
        <v>184</v>
      </c>
      <c r="I32" t="s" s="7">
        <v>162</v>
      </c>
      <c r="J32" t="s" s="7">
        <v>164</v>
      </c>
      <c r="K32" t="s" s="7">
        <v>164</v>
      </c>
      <c r="L32" t="s" s="7">
        <v>165</v>
      </c>
      <c r="M32" t="s" s="7">
        <v>162</v>
      </c>
      <c r="N32" t="s" s="7">
        <v>162</v>
      </c>
      <c r="O32" t="s" s="7">
        <v>162</v>
      </c>
      <c r="P32" t="s" s="7">
        <v>234</v>
      </c>
      <c r="Q32" t="s" s="7">
        <v>167</v>
      </c>
      <c r="R32" t="s" s="7">
        <v>178</v>
      </c>
      <c r="S32" s="8"/>
      <c r="T32" t="s" s="7">
        <v>273</v>
      </c>
      <c r="U32" t="s" s="7">
        <v>167</v>
      </c>
      <c r="V32" t="s" s="7">
        <v>178</v>
      </c>
      <c r="W32" s="8"/>
      <c r="X32" t="s" s="7">
        <v>236</v>
      </c>
      <c r="Y32" t="s" s="7">
        <v>167</v>
      </c>
      <c r="Z32" t="s" s="7">
        <v>171</v>
      </c>
      <c r="AA32" s="8"/>
      <c r="AB32" t="s" s="7">
        <v>180</v>
      </c>
      <c r="AC32" t="s" s="7">
        <v>177</v>
      </c>
      <c r="AD32" t="s" s="7">
        <v>172</v>
      </c>
      <c r="AE32" s="8"/>
      <c r="AF32" t="s" s="7">
        <v>175</v>
      </c>
      <c r="AG32" t="s" s="7">
        <v>167</v>
      </c>
      <c r="AH32" t="s" s="7">
        <v>168</v>
      </c>
      <c r="AI32" s="8"/>
      <c r="AJ32" t="s" s="7">
        <v>343</v>
      </c>
      <c r="AK32" t="s" s="7">
        <v>167</v>
      </c>
      <c r="AL32" t="s" s="7">
        <v>178</v>
      </c>
      <c r="AM32" s="8"/>
      <c r="AN32" t="s" s="7">
        <v>175</v>
      </c>
      <c r="AO32" t="s" s="7">
        <v>167</v>
      </c>
      <c r="AP32" t="s" s="7">
        <v>168</v>
      </c>
      <c r="AQ32" s="8"/>
      <c r="AR32" t="s" s="7">
        <v>157</v>
      </c>
      <c r="AS32" t="s" s="7">
        <v>176</v>
      </c>
      <c r="AT32" t="s" s="7">
        <v>178</v>
      </c>
      <c r="AU32" s="8"/>
      <c r="AV32" t="s" s="7">
        <v>275</v>
      </c>
      <c r="AW32" t="s" s="7">
        <v>177</v>
      </c>
      <c r="AX32" t="s" s="7">
        <v>178</v>
      </c>
      <c r="AY32" s="8"/>
      <c r="AZ32" t="s" s="7">
        <v>274</v>
      </c>
      <c r="BA32" t="s" s="7">
        <v>177</v>
      </c>
      <c r="BB32" t="s" s="7">
        <v>178</v>
      </c>
      <c r="BC32" s="8"/>
      <c r="BD32" t="s" s="7">
        <v>237</v>
      </c>
      <c r="BE32" t="s" s="7">
        <v>270</v>
      </c>
      <c r="BF32" t="s" s="7">
        <v>178</v>
      </c>
      <c r="BG32" s="8"/>
      <c r="BH32" t="s" s="7">
        <v>238</v>
      </c>
      <c r="BI32" t="s" s="7">
        <v>167</v>
      </c>
      <c r="BJ32" t="s" s="7">
        <v>168</v>
      </c>
      <c r="BK32" s="8"/>
      <c r="BL32" t="s" s="7">
        <v>157</v>
      </c>
      <c r="BM32" t="s" s="7">
        <v>292</v>
      </c>
      <c r="BN32" t="s" s="7">
        <v>178</v>
      </c>
      <c r="BO32" s="8"/>
      <c r="BP32" t="s" s="7">
        <v>276</v>
      </c>
      <c r="BQ32" t="s" s="7">
        <v>177</v>
      </c>
      <c r="BR32" t="s" s="7">
        <v>178</v>
      </c>
      <c r="BS32" s="8"/>
      <c r="BT32" t="s" s="7">
        <v>180</v>
      </c>
      <c r="BU32" t="s" s="7">
        <v>167</v>
      </c>
      <c r="BV32" t="s" s="7">
        <v>171</v>
      </c>
      <c r="BW32" s="8"/>
      <c r="BX32" t="s" s="7">
        <v>157</v>
      </c>
      <c r="BY32" t="s" s="7">
        <v>176</v>
      </c>
      <c r="BZ32" t="s" s="7">
        <v>172</v>
      </c>
      <c r="CA32" s="8"/>
      <c r="CB32" t="s" s="7">
        <v>157</v>
      </c>
      <c r="CC32" t="s" s="7">
        <v>182</v>
      </c>
      <c r="CD32" t="s" s="7">
        <v>164</v>
      </c>
      <c r="CE32" t="s" s="7">
        <v>170</v>
      </c>
      <c r="CF32" t="s" s="7">
        <v>170</v>
      </c>
      <c r="CG32" t="s" s="7">
        <v>242</v>
      </c>
      <c r="CH32" t="s" s="7">
        <v>165</v>
      </c>
      <c r="CI32" t="s" s="7">
        <v>170</v>
      </c>
      <c r="CJ32" t="s" s="7">
        <v>159</v>
      </c>
      <c r="CK32" t="s" s="7">
        <v>161</v>
      </c>
      <c r="CL32" t="s" s="7">
        <v>162</v>
      </c>
      <c r="CM32" t="s" s="7">
        <v>164</v>
      </c>
      <c r="CN32" t="s" s="7">
        <v>162</v>
      </c>
      <c r="CO32" t="s" s="7">
        <v>184</v>
      </c>
      <c r="CP32" t="s" s="7">
        <v>184</v>
      </c>
      <c r="CQ32" t="s" s="7">
        <v>165</v>
      </c>
      <c r="CR32" t="s" s="7">
        <v>165</v>
      </c>
      <c r="CS32" t="s" s="7">
        <v>162</v>
      </c>
      <c r="CT32" t="s" s="7">
        <v>162</v>
      </c>
      <c r="CU32" t="s" s="7">
        <v>184</v>
      </c>
      <c r="CV32" t="s" s="7">
        <v>165</v>
      </c>
      <c r="CW32" t="s" s="7">
        <v>162</v>
      </c>
      <c r="CX32" t="s" s="7">
        <v>162</v>
      </c>
      <c r="CY32" t="s" s="7">
        <v>259</v>
      </c>
      <c r="CZ32" t="s" s="7">
        <v>186</v>
      </c>
      <c r="DA32" t="s" s="7">
        <v>189</v>
      </c>
      <c r="DB32" t="s" s="7">
        <v>190</v>
      </c>
      <c r="DC32" t="s" s="7">
        <v>187</v>
      </c>
      <c r="DD32" t="s" s="7">
        <v>188</v>
      </c>
      <c r="DE32" t="s" s="7">
        <v>192</v>
      </c>
      <c r="DF32" t="s" s="7">
        <v>191</v>
      </c>
      <c r="DG32" t="s" s="7">
        <v>194</v>
      </c>
      <c r="DH32" t="s" s="7">
        <v>193</v>
      </c>
      <c r="DI32" t="s" s="7">
        <v>196</v>
      </c>
      <c r="DJ32" t="s" s="7">
        <v>195</v>
      </c>
      <c r="DK32" t="s" s="7">
        <v>197</v>
      </c>
      <c r="DL32" t="s" s="7">
        <v>576</v>
      </c>
      <c r="DM32" t="s" s="7">
        <v>421</v>
      </c>
      <c r="DN32" t="s" s="7">
        <v>577</v>
      </c>
      <c r="DO32" t="s" s="7">
        <v>578</v>
      </c>
      <c r="DP32" t="s" s="7">
        <v>579</v>
      </c>
      <c r="DQ32" t="s" s="7">
        <v>247</v>
      </c>
      <c r="DR32" t="s" s="7">
        <v>425</v>
      </c>
      <c r="DS32" t="s" s="7">
        <v>426</v>
      </c>
      <c r="DT32" t="s" s="7">
        <v>427</v>
      </c>
      <c r="DU32" t="s" s="7">
        <v>428</v>
      </c>
      <c r="DV32" t="s" s="7">
        <v>208</v>
      </c>
      <c r="DW32" t="s" s="7">
        <v>209</v>
      </c>
      <c r="DX32" t="s" s="7">
        <v>362</v>
      </c>
      <c r="DY32" t="s" s="7">
        <v>300</v>
      </c>
      <c r="DZ32" t="s" s="7">
        <v>212</v>
      </c>
      <c r="EA32" t="s" s="7">
        <v>250</v>
      </c>
      <c r="EB32" t="s" s="7">
        <v>214</v>
      </c>
      <c r="EC32" t="s" s="7">
        <v>251</v>
      </c>
      <c r="ED32" t="s" s="7">
        <v>215</v>
      </c>
      <c r="EE32" t="s" s="7">
        <v>216</v>
      </c>
      <c r="EF32" t="s" s="7">
        <v>217</v>
      </c>
      <c r="EG32" t="s" s="7">
        <v>218</v>
      </c>
      <c r="EH32" t="s" s="7">
        <v>219</v>
      </c>
      <c r="EI32" t="s" s="7">
        <v>220</v>
      </c>
      <c r="EJ32" t="s" s="7">
        <v>221</v>
      </c>
      <c r="EK32" t="s" s="7">
        <v>222</v>
      </c>
      <c r="EL32" t="s" s="7">
        <v>223</v>
      </c>
      <c r="EM32" t="s" s="7">
        <v>224</v>
      </c>
      <c r="EN32" t="s" s="7">
        <v>225</v>
      </c>
      <c r="EO32" t="s" s="7">
        <v>226</v>
      </c>
      <c r="EP32" t="s" s="7">
        <v>227</v>
      </c>
      <c r="EQ32" t="s" s="7">
        <v>228</v>
      </c>
      <c r="ER32" t="s" s="7">
        <v>577</v>
      </c>
      <c r="ES32" t="s" s="7">
        <v>580</v>
      </c>
      <c r="ET32" t="s" s="7">
        <v>581</v>
      </c>
      <c r="EU32" t="s" s="7">
        <v>582</v>
      </c>
    </row>
    <row r="33" ht="15.6" customHeight="1">
      <c r="A33" t="s" s="7">
        <v>336</v>
      </c>
      <c r="B33" t="s" s="7">
        <v>583</v>
      </c>
      <c r="C33" t="s" s="7">
        <v>159</v>
      </c>
      <c r="D33" t="s" s="7">
        <v>417</v>
      </c>
      <c r="E33" t="s" s="7">
        <v>159</v>
      </c>
      <c r="F33" t="s" s="7">
        <v>162</v>
      </c>
      <c r="G33" t="s" s="7">
        <v>184</v>
      </c>
      <c r="H33" t="s" s="7">
        <v>165</v>
      </c>
      <c r="I33" t="s" s="7">
        <v>162</v>
      </c>
      <c r="J33" t="s" s="7">
        <v>164</v>
      </c>
      <c r="K33" t="s" s="7">
        <v>162</v>
      </c>
      <c r="L33" t="s" s="7">
        <v>165</v>
      </c>
      <c r="M33" t="s" s="7">
        <v>165</v>
      </c>
      <c r="N33" t="s" s="7">
        <v>162</v>
      </c>
      <c r="O33" t="s" s="7">
        <v>162</v>
      </c>
      <c r="P33" t="s" s="7">
        <v>506</v>
      </c>
      <c r="Q33" t="s" s="7">
        <v>167</v>
      </c>
      <c r="R33" t="s" s="7">
        <v>178</v>
      </c>
      <c r="S33" s="8"/>
      <c r="T33" t="s" s="7">
        <v>275</v>
      </c>
      <c r="U33" t="s" s="7">
        <v>167</v>
      </c>
      <c r="V33" t="s" s="7">
        <v>168</v>
      </c>
      <c r="W33" s="8"/>
      <c r="X33" t="s" s="7">
        <v>236</v>
      </c>
      <c r="Y33" t="s" s="7">
        <v>170</v>
      </c>
      <c r="Z33" t="s" s="7">
        <v>170</v>
      </c>
      <c r="AA33" t="s" s="7">
        <v>170</v>
      </c>
      <c r="AB33" t="s" s="7">
        <v>170</v>
      </c>
      <c r="AC33" t="s" s="7">
        <v>167</v>
      </c>
      <c r="AD33" t="s" s="7">
        <v>178</v>
      </c>
      <c r="AE33" s="8"/>
      <c r="AF33" t="s" s="7">
        <v>179</v>
      </c>
      <c r="AG33" t="s" s="7">
        <v>170</v>
      </c>
      <c r="AH33" t="s" s="7">
        <v>170</v>
      </c>
      <c r="AI33" t="s" s="7">
        <v>170</v>
      </c>
      <c r="AJ33" t="s" s="7">
        <v>170</v>
      </c>
      <c r="AK33" t="s" s="7">
        <v>167</v>
      </c>
      <c r="AL33" t="s" s="7">
        <v>178</v>
      </c>
      <c r="AM33" s="8"/>
      <c r="AN33" t="s" s="7">
        <v>236</v>
      </c>
      <c r="AO33" t="s" s="7">
        <v>170</v>
      </c>
      <c r="AP33" t="s" s="7">
        <v>170</v>
      </c>
      <c r="AQ33" t="s" s="7">
        <v>170</v>
      </c>
      <c r="AR33" t="s" s="7">
        <v>170</v>
      </c>
      <c r="AS33" t="s" s="7">
        <v>177</v>
      </c>
      <c r="AT33" t="s" s="7">
        <v>178</v>
      </c>
      <c r="AU33" s="8"/>
      <c r="AV33" t="s" s="7">
        <v>276</v>
      </c>
      <c r="AW33" t="s" s="7">
        <v>292</v>
      </c>
      <c r="AX33" t="s" s="7">
        <v>178</v>
      </c>
      <c r="AY33" s="8"/>
      <c r="AZ33" t="s" s="7">
        <v>275</v>
      </c>
      <c r="BA33" t="s" s="7">
        <v>177</v>
      </c>
      <c r="BB33" t="s" s="7">
        <v>171</v>
      </c>
      <c r="BC33" s="8"/>
      <c r="BD33" t="s" s="7">
        <v>157</v>
      </c>
      <c r="BE33" t="s" s="7">
        <v>170</v>
      </c>
      <c r="BF33" t="s" s="7">
        <v>170</v>
      </c>
      <c r="BG33" t="s" s="7">
        <v>170</v>
      </c>
      <c r="BH33" t="s" s="7">
        <v>170</v>
      </c>
      <c r="BI33" t="s" s="7">
        <v>167</v>
      </c>
      <c r="BJ33" t="s" s="7">
        <v>172</v>
      </c>
      <c r="BK33" s="8"/>
      <c r="BL33" t="s" s="7">
        <v>157</v>
      </c>
      <c r="BM33" t="s" s="7">
        <v>292</v>
      </c>
      <c r="BN33" t="s" s="7">
        <v>178</v>
      </c>
      <c r="BO33" s="8"/>
      <c r="BP33" t="s" s="7">
        <v>443</v>
      </c>
      <c r="BQ33" t="s" s="7">
        <v>292</v>
      </c>
      <c r="BR33" t="s" s="7">
        <v>172</v>
      </c>
      <c r="BS33" s="8"/>
      <c r="BT33" t="s" s="7">
        <v>443</v>
      </c>
      <c r="BU33" t="s" s="7">
        <v>177</v>
      </c>
      <c r="BV33" t="s" s="7">
        <v>171</v>
      </c>
      <c r="BW33" s="8"/>
      <c r="BX33" t="s" s="7">
        <v>157</v>
      </c>
      <c r="BY33" t="s" s="7">
        <v>176</v>
      </c>
      <c r="BZ33" t="s" s="7">
        <v>171</v>
      </c>
      <c r="CA33" s="8"/>
      <c r="CB33" t="s" s="7">
        <v>157</v>
      </c>
      <c r="CC33" t="s" s="7">
        <v>182</v>
      </c>
      <c r="CD33" t="s" s="7">
        <v>163</v>
      </c>
      <c r="CE33" t="s" s="7">
        <v>170</v>
      </c>
      <c r="CF33" t="s" s="7">
        <v>170</v>
      </c>
      <c r="CG33" t="s" s="7">
        <v>242</v>
      </c>
      <c r="CH33" t="s" s="7">
        <v>165</v>
      </c>
      <c r="CI33" t="s" s="7">
        <v>170</v>
      </c>
      <c r="CJ33" t="s" s="7">
        <v>159</v>
      </c>
      <c r="CK33" t="s" s="7">
        <v>161</v>
      </c>
      <c r="CL33" t="s" s="7">
        <v>164</v>
      </c>
      <c r="CM33" t="s" s="7">
        <v>164</v>
      </c>
      <c r="CN33" t="s" s="7">
        <v>162</v>
      </c>
      <c r="CO33" t="s" s="7">
        <v>163</v>
      </c>
      <c r="CP33" t="s" s="7">
        <v>184</v>
      </c>
      <c r="CQ33" t="s" s="7">
        <v>165</v>
      </c>
      <c r="CR33" t="s" s="7">
        <v>163</v>
      </c>
      <c r="CS33" t="s" s="7">
        <v>184</v>
      </c>
      <c r="CT33" t="s" s="7">
        <v>164</v>
      </c>
      <c r="CU33" t="s" s="7">
        <v>184</v>
      </c>
      <c r="CV33" t="s" s="7">
        <v>164</v>
      </c>
      <c r="CW33" t="s" s="7">
        <v>164</v>
      </c>
      <c r="CX33" t="s" s="7">
        <v>164</v>
      </c>
      <c r="CY33" t="s" s="7">
        <v>185</v>
      </c>
      <c r="CZ33" t="s" s="7">
        <v>188</v>
      </c>
      <c r="DA33" t="s" s="7">
        <v>187</v>
      </c>
      <c r="DB33" t="s" s="7">
        <v>186</v>
      </c>
      <c r="DC33" t="s" s="7">
        <v>190</v>
      </c>
      <c r="DD33" t="s" s="7">
        <v>189</v>
      </c>
      <c r="DE33" t="s" s="7">
        <v>191</v>
      </c>
      <c r="DF33" t="s" s="7">
        <v>192</v>
      </c>
      <c r="DG33" t="s" s="7">
        <v>193</v>
      </c>
      <c r="DH33" t="s" s="7">
        <v>194</v>
      </c>
      <c r="DI33" t="s" s="7">
        <v>197</v>
      </c>
      <c r="DJ33" t="s" s="7">
        <v>195</v>
      </c>
      <c r="DK33" t="s" s="7">
        <v>196</v>
      </c>
      <c r="DL33" t="s" s="7">
        <v>584</v>
      </c>
      <c r="DM33" t="s" s="7">
        <v>421</v>
      </c>
      <c r="DN33" t="s" s="7">
        <v>585</v>
      </c>
      <c r="DO33" t="s" s="7">
        <v>578</v>
      </c>
      <c r="DP33" t="s" s="7">
        <v>579</v>
      </c>
      <c r="DQ33" t="s" s="7">
        <v>247</v>
      </c>
      <c r="DR33" t="s" s="7">
        <v>425</v>
      </c>
      <c r="DS33" t="s" s="7">
        <v>426</v>
      </c>
      <c r="DT33" t="s" s="7">
        <v>427</v>
      </c>
      <c r="DU33" t="s" s="7">
        <v>428</v>
      </c>
      <c r="DV33" t="s" s="7">
        <v>208</v>
      </c>
      <c r="DW33" t="s" s="7">
        <v>209</v>
      </c>
      <c r="DX33" t="s" s="7">
        <v>362</v>
      </c>
      <c r="DY33" t="s" s="7">
        <v>562</v>
      </c>
      <c r="DZ33" t="s" s="7">
        <v>249</v>
      </c>
      <c r="EA33" t="s" s="7">
        <v>386</v>
      </c>
      <c r="EB33" t="s" s="7">
        <v>214</v>
      </c>
      <c r="EC33" t="s" s="7">
        <v>251</v>
      </c>
      <c r="ED33" t="s" s="7">
        <v>170</v>
      </c>
      <c r="EE33" t="s" s="7">
        <v>216</v>
      </c>
      <c r="EF33" t="s" s="7">
        <v>170</v>
      </c>
      <c r="EG33" t="s" s="7">
        <v>218</v>
      </c>
      <c r="EH33" t="s" s="7">
        <v>170</v>
      </c>
      <c r="EI33" t="s" s="7">
        <v>220</v>
      </c>
      <c r="EJ33" t="s" s="7">
        <v>221</v>
      </c>
      <c r="EK33" t="s" s="7">
        <v>222</v>
      </c>
      <c r="EL33" t="s" s="7">
        <v>170</v>
      </c>
      <c r="EM33" t="s" s="7">
        <v>224</v>
      </c>
      <c r="EN33" t="s" s="7">
        <v>225</v>
      </c>
      <c r="EO33" t="s" s="7">
        <v>226</v>
      </c>
      <c r="EP33" t="s" s="7">
        <v>227</v>
      </c>
      <c r="EQ33" t="s" s="7">
        <v>228</v>
      </c>
      <c r="ER33" t="s" s="7">
        <v>585</v>
      </c>
      <c r="ES33" t="s" s="7">
        <v>586</v>
      </c>
      <c r="ET33" t="s" s="7">
        <v>587</v>
      </c>
      <c r="EU33" t="s" s="7">
        <v>588</v>
      </c>
    </row>
    <row r="34" ht="15.6" customHeight="1">
      <c r="A34" t="s" s="7">
        <v>248</v>
      </c>
      <c r="B34" t="s" s="7">
        <v>589</v>
      </c>
      <c r="C34" t="s" s="7">
        <v>159</v>
      </c>
      <c r="D34" t="s" s="7">
        <v>417</v>
      </c>
      <c r="E34" t="s" s="7">
        <v>161</v>
      </c>
      <c r="F34" t="s" s="7">
        <v>257</v>
      </c>
      <c r="G34" t="s" s="7">
        <v>163</v>
      </c>
      <c r="H34" t="s" s="7">
        <v>163</v>
      </c>
      <c r="I34" t="s" s="7">
        <v>162</v>
      </c>
      <c r="J34" t="s" s="7">
        <v>164</v>
      </c>
      <c r="K34" t="s" s="7">
        <v>162</v>
      </c>
      <c r="L34" t="s" s="7">
        <v>184</v>
      </c>
      <c r="M34" t="s" s="7">
        <v>164</v>
      </c>
      <c r="N34" t="s" s="7">
        <v>163</v>
      </c>
      <c r="O34" t="s" s="7">
        <v>162</v>
      </c>
      <c r="P34" t="s" s="7">
        <v>234</v>
      </c>
      <c r="Q34" t="s" s="7">
        <v>292</v>
      </c>
      <c r="R34" t="s" s="7">
        <v>178</v>
      </c>
      <c r="S34" s="8"/>
      <c r="T34" t="s" s="7">
        <v>315</v>
      </c>
      <c r="U34" t="s" s="7">
        <v>167</v>
      </c>
      <c r="V34" t="s" s="7">
        <v>178</v>
      </c>
      <c r="W34" s="8"/>
      <c r="X34" t="s" s="7">
        <v>173</v>
      </c>
      <c r="Y34" t="s" s="7">
        <v>167</v>
      </c>
      <c r="Z34" t="s" s="7">
        <v>171</v>
      </c>
      <c r="AA34" s="8"/>
      <c r="AB34" t="s" s="7">
        <v>157</v>
      </c>
      <c r="AC34" t="s" s="7">
        <v>167</v>
      </c>
      <c r="AD34" t="s" s="7">
        <v>178</v>
      </c>
      <c r="AE34" s="8"/>
      <c r="AF34" t="s" s="7">
        <v>175</v>
      </c>
      <c r="AG34" t="s" s="7">
        <v>167</v>
      </c>
      <c r="AH34" t="s" s="7">
        <v>168</v>
      </c>
      <c r="AI34" s="8"/>
      <c r="AJ34" t="s" s="7">
        <v>399</v>
      </c>
      <c r="AK34" t="s" s="7">
        <v>167</v>
      </c>
      <c r="AL34" t="s" s="7">
        <v>168</v>
      </c>
      <c r="AM34" s="8"/>
      <c r="AN34" t="s" s="7">
        <v>343</v>
      </c>
      <c r="AO34" t="s" s="7">
        <v>167</v>
      </c>
      <c r="AP34" t="s" s="7">
        <v>171</v>
      </c>
      <c r="AQ34" s="8"/>
      <c r="AR34" t="s" s="7">
        <v>157</v>
      </c>
      <c r="AS34" t="s" s="7">
        <v>167</v>
      </c>
      <c r="AT34" t="s" s="7">
        <v>178</v>
      </c>
      <c r="AU34" s="8"/>
      <c r="AV34" t="s" s="7">
        <v>274</v>
      </c>
      <c r="AW34" t="s" s="7">
        <v>270</v>
      </c>
      <c r="AX34" t="s" s="7">
        <v>171</v>
      </c>
      <c r="AY34" s="8"/>
      <c r="AZ34" t="s" s="7">
        <v>157</v>
      </c>
      <c r="BA34" t="s" s="7">
        <v>167</v>
      </c>
      <c r="BB34" t="s" s="7">
        <v>171</v>
      </c>
      <c r="BC34" s="8"/>
      <c r="BD34" t="s" s="7">
        <v>157</v>
      </c>
      <c r="BE34" t="s" s="7">
        <v>167</v>
      </c>
      <c r="BF34" t="s" s="7">
        <v>178</v>
      </c>
      <c r="BG34" s="8"/>
      <c r="BH34" t="s" s="7">
        <v>238</v>
      </c>
      <c r="BI34" t="s" s="7">
        <v>167</v>
      </c>
      <c r="BJ34" t="s" s="7">
        <v>171</v>
      </c>
      <c r="BK34" s="8"/>
      <c r="BL34" t="s" s="7">
        <v>157</v>
      </c>
      <c r="BM34" t="s" s="7">
        <v>177</v>
      </c>
      <c r="BN34" t="s" s="7">
        <v>178</v>
      </c>
      <c r="BO34" s="8"/>
      <c r="BP34" t="s" s="7">
        <v>377</v>
      </c>
      <c r="BQ34" t="s" s="7">
        <v>167</v>
      </c>
      <c r="BR34" t="s" s="7">
        <v>178</v>
      </c>
      <c r="BS34" s="8"/>
      <c r="BT34" t="s" s="7">
        <v>237</v>
      </c>
      <c r="BU34" t="s" s="7">
        <v>167</v>
      </c>
      <c r="BV34" t="s" s="7">
        <v>171</v>
      </c>
      <c r="BW34" s="8"/>
      <c r="BX34" t="s" s="7">
        <v>157</v>
      </c>
      <c r="BY34" t="s" s="7">
        <v>176</v>
      </c>
      <c r="BZ34" t="s" s="7">
        <v>172</v>
      </c>
      <c r="CA34" s="8"/>
      <c r="CB34" t="s" s="7">
        <v>157</v>
      </c>
      <c r="CC34" t="s" s="7">
        <v>182</v>
      </c>
      <c r="CD34" t="s" s="7">
        <v>163</v>
      </c>
      <c r="CE34" t="s" s="7">
        <v>170</v>
      </c>
      <c r="CF34" t="s" s="7">
        <v>170</v>
      </c>
      <c r="CG34" t="s" s="7">
        <v>242</v>
      </c>
      <c r="CH34" t="s" s="7">
        <v>163</v>
      </c>
      <c r="CI34" t="s" s="7">
        <v>170</v>
      </c>
      <c r="CJ34" t="s" s="7">
        <v>159</v>
      </c>
      <c r="CK34" t="s" s="7">
        <v>161</v>
      </c>
      <c r="CL34" t="s" s="7">
        <v>162</v>
      </c>
      <c r="CM34" t="s" s="7">
        <v>163</v>
      </c>
      <c r="CN34" t="s" s="7">
        <v>164</v>
      </c>
      <c r="CO34" t="s" s="7">
        <v>163</v>
      </c>
      <c r="CP34" t="s" s="7">
        <v>184</v>
      </c>
      <c r="CQ34" t="s" s="7">
        <v>163</v>
      </c>
      <c r="CR34" t="s" s="7">
        <v>163</v>
      </c>
      <c r="CS34" t="s" s="7">
        <v>163</v>
      </c>
      <c r="CT34" t="s" s="7">
        <v>163</v>
      </c>
      <c r="CU34" t="s" s="7">
        <v>164</v>
      </c>
      <c r="CV34" t="s" s="7">
        <v>184</v>
      </c>
      <c r="CW34" t="s" s="7">
        <v>162</v>
      </c>
      <c r="CX34" t="s" s="7">
        <v>162</v>
      </c>
      <c r="CY34" t="s" s="7">
        <v>259</v>
      </c>
      <c r="CZ34" t="s" s="7">
        <v>188</v>
      </c>
      <c r="DA34" t="s" s="7">
        <v>187</v>
      </c>
      <c r="DB34" t="s" s="7">
        <v>189</v>
      </c>
      <c r="DC34" t="s" s="7">
        <v>186</v>
      </c>
      <c r="DD34" t="s" s="7">
        <v>190</v>
      </c>
      <c r="DE34" t="s" s="7">
        <v>191</v>
      </c>
      <c r="DF34" t="s" s="7">
        <v>192</v>
      </c>
      <c r="DG34" t="s" s="7">
        <v>193</v>
      </c>
      <c r="DH34" t="s" s="7">
        <v>194</v>
      </c>
      <c r="DI34" t="s" s="7">
        <v>195</v>
      </c>
      <c r="DJ34" t="s" s="7">
        <v>196</v>
      </c>
      <c r="DK34" t="s" s="7">
        <v>197</v>
      </c>
      <c r="DL34" t="s" s="7">
        <v>590</v>
      </c>
      <c r="DM34" t="s" s="7">
        <v>421</v>
      </c>
      <c r="DN34" t="s" s="7">
        <v>591</v>
      </c>
      <c r="DO34" t="s" s="7">
        <v>592</v>
      </c>
      <c r="DP34" t="s" s="7">
        <v>593</v>
      </c>
      <c r="DQ34" t="s" s="7">
        <v>281</v>
      </c>
      <c r="DR34" t="s" s="7">
        <v>425</v>
      </c>
      <c r="DS34" t="s" s="7">
        <v>426</v>
      </c>
      <c r="DT34" t="s" s="7">
        <v>427</v>
      </c>
      <c r="DU34" t="s" s="7">
        <v>428</v>
      </c>
      <c r="DV34" t="s" s="7">
        <v>208</v>
      </c>
      <c r="DW34" t="s" s="7">
        <v>209</v>
      </c>
      <c r="DX34" t="s" s="7">
        <v>210</v>
      </c>
      <c r="DY34" t="s" s="7">
        <v>429</v>
      </c>
      <c r="DZ34" t="s" s="7">
        <v>212</v>
      </c>
      <c r="EA34" t="s" s="7">
        <v>250</v>
      </c>
      <c r="EB34" t="s" s="7">
        <v>214</v>
      </c>
      <c r="EC34" t="s" s="7">
        <v>251</v>
      </c>
      <c r="ED34" t="s" s="7">
        <v>215</v>
      </c>
      <c r="EE34" t="s" s="7">
        <v>216</v>
      </c>
      <c r="EF34" t="s" s="7">
        <v>217</v>
      </c>
      <c r="EG34" t="s" s="7">
        <v>218</v>
      </c>
      <c r="EH34" t="s" s="7">
        <v>219</v>
      </c>
      <c r="EI34" t="s" s="7">
        <v>220</v>
      </c>
      <c r="EJ34" t="s" s="7">
        <v>221</v>
      </c>
      <c r="EK34" t="s" s="7">
        <v>222</v>
      </c>
      <c r="EL34" t="s" s="7">
        <v>223</v>
      </c>
      <c r="EM34" t="s" s="7">
        <v>224</v>
      </c>
      <c r="EN34" t="s" s="7">
        <v>225</v>
      </c>
      <c r="EO34" t="s" s="7">
        <v>226</v>
      </c>
      <c r="EP34" t="s" s="7">
        <v>227</v>
      </c>
      <c r="EQ34" t="s" s="7">
        <v>228</v>
      </c>
      <c r="ER34" t="s" s="7">
        <v>591</v>
      </c>
      <c r="ES34" t="s" s="7">
        <v>594</v>
      </c>
      <c r="ET34" t="s" s="7">
        <v>595</v>
      </c>
      <c r="EU34" t="s" s="7">
        <v>596</v>
      </c>
    </row>
    <row r="35" ht="15.6" customHeight="1">
      <c r="A35" t="s" s="7">
        <v>597</v>
      </c>
      <c r="B35" t="s" s="7">
        <v>598</v>
      </c>
      <c r="C35" t="s" s="7">
        <v>159</v>
      </c>
      <c r="D35" t="s" s="7">
        <v>417</v>
      </c>
      <c r="E35" t="s" s="7">
        <v>161</v>
      </c>
      <c r="F35" t="s" s="7">
        <v>257</v>
      </c>
      <c r="G35" t="s" s="7">
        <v>163</v>
      </c>
      <c r="H35" t="s" s="7">
        <v>165</v>
      </c>
      <c r="I35" t="s" s="7">
        <v>162</v>
      </c>
      <c r="J35" t="s" s="7">
        <v>184</v>
      </c>
      <c r="K35" t="s" s="7">
        <v>162</v>
      </c>
      <c r="L35" t="s" s="7">
        <v>165</v>
      </c>
      <c r="M35" t="s" s="7">
        <v>165</v>
      </c>
      <c r="N35" t="s" s="7">
        <v>162</v>
      </c>
      <c r="O35" t="s" s="7">
        <v>163</v>
      </c>
      <c r="P35" t="s" s="7">
        <v>599</v>
      </c>
      <c r="Q35" t="s" s="7">
        <v>167</v>
      </c>
      <c r="R35" t="s" s="7">
        <v>178</v>
      </c>
      <c r="S35" s="8"/>
      <c r="T35" t="s" s="7">
        <v>180</v>
      </c>
      <c r="U35" t="s" s="7">
        <v>167</v>
      </c>
      <c r="V35" t="s" s="7">
        <v>178</v>
      </c>
      <c r="W35" s="8"/>
      <c r="X35" t="s" s="7">
        <v>173</v>
      </c>
      <c r="Y35" t="s" s="7">
        <v>170</v>
      </c>
      <c r="Z35" t="s" s="7">
        <v>170</v>
      </c>
      <c r="AA35" t="s" s="7">
        <v>170</v>
      </c>
      <c r="AB35" t="s" s="7">
        <v>170</v>
      </c>
      <c r="AC35" t="s" s="7">
        <v>167</v>
      </c>
      <c r="AD35" t="s" s="7">
        <v>178</v>
      </c>
      <c r="AE35" s="8"/>
      <c r="AF35" t="s" s="7">
        <v>175</v>
      </c>
      <c r="AG35" t="s" s="7">
        <v>167</v>
      </c>
      <c r="AH35" t="s" s="7">
        <v>168</v>
      </c>
      <c r="AI35" s="8"/>
      <c r="AJ35" t="s" s="7">
        <v>399</v>
      </c>
      <c r="AK35" t="s" s="7">
        <v>167</v>
      </c>
      <c r="AL35" t="s" s="7">
        <v>168</v>
      </c>
      <c r="AM35" s="8"/>
      <c r="AN35" t="s" s="7">
        <v>343</v>
      </c>
      <c r="AO35" t="s" s="7">
        <v>167</v>
      </c>
      <c r="AP35" t="s" s="7">
        <v>171</v>
      </c>
      <c r="AQ35" s="8"/>
      <c r="AR35" t="s" s="7">
        <v>157</v>
      </c>
      <c r="AS35" t="s" s="7">
        <v>167</v>
      </c>
      <c r="AT35" t="s" s="7">
        <v>178</v>
      </c>
      <c r="AU35" s="8"/>
      <c r="AV35" t="s" s="7">
        <v>180</v>
      </c>
      <c r="AW35" t="s" s="7">
        <v>176</v>
      </c>
      <c r="AX35" t="s" s="7">
        <v>171</v>
      </c>
      <c r="AY35" s="8"/>
      <c r="AZ35" t="s" s="7">
        <v>157</v>
      </c>
      <c r="BA35" t="s" s="7">
        <v>176</v>
      </c>
      <c r="BB35" t="s" s="7">
        <v>171</v>
      </c>
      <c r="BC35" s="8"/>
      <c r="BD35" t="s" s="7">
        <v>157</v>
      </c>
      <c r="BE35" t="s" s="7">
        <v>167</v>
      </c>
      <c r="BF35" t="s" s="7">
        <v>178</v>
      </c>
      <c r="BG35" s="8"/>
      <c r="BH35" t="s" s="7">
        <v>274</v>
      </c>
      <c r="BI35" t="s" s="7">
        <v>176</v>
      </c>
      <c r="BJ35" t="s" s="7">
        <v>171</v>
      </c>
      <c r="BK35" s="8"/>
      <c r="BL35" t="s" s="7">
        <v>157</v>
      </c>
      <c r="BM35" t="s" s="7">
        <v>167</v>
      </c>
      <c r="BN35" t="s" s="7">
        <v>178</v>
      </c>
      <c r="BO35" s="8"/>
      <c r="BP35" t="s" s="7">
        <v>237</v>
      </c>
      <c r="BQ35" t="s" s="7">
        <v>167</v>
      </c>
      <c r="BR35" t="s" s="7">
        <v>178</v>
      </c>
      <c r="BS35" s="8"/>
      <c r="BT35" t="s" s="7">
        <v>239</v>
      </c>
      <c r="BU35" t="s" s="7">
        <v>167</v>
      </c>
      <c r="BV35" t="s" s="7">
        <v>171</v>
      </c>
      <c r="BW35" s="8"/>
      <c r="BX35" t="s" s="7">
        <v>157</v>
      </c>
      <c r="BY35" t="s" s="7">
        <v>176</v>
      </c>
      <c r="BZ35" t="s" s="7">
        <v>171</v>
      </c>
      <c r="CA35" s="8"/>
      <c r="CB35" t="s" s="7">
        <v>157</v>
      </c>
      <c r="CC35" t="s" s="7">
        <v>444</v>
      </c>
      <c r="CD35" t="s" s="7">
        <v>170</v>
      </c>
      <c r="CE35" t="s" s="7">
        <v>162</v>
      </c>
      <c r="CF35" t="s" s="7">
        <v>163</v>
      </c>
      <c r="CG35" t="s" s="7">
        <v>170</v>
      </c>
      <c r="CH35" t="s" s="7">
        <v>165</v>
      </c>
      <c r="CI35" t="s" s="7">
        <v>170</v>
      </c>
      <c r="CJ35" t="s" s="7">
        <v>159</v>
      </c>
      <c r="CK35" t="s" s="7">
        <v>161</v>
      </c>
      <c r="CL35" t="s" s="7">
        <v>162</v>
      </c>
      <c r="CM35" t="s" s="7">
        <v>163</v>
      </c>
      <c r="CN35" t="s" s="7">
        <v>162</v>
      </c>
      <c r="CO35" t="s" s="7">
        <v>163</v>
      </c>
      <c r="CP35" t="s" s="7">
        <v>165</v>
      </c>
      <c r="CQ35" t="s" s="7">
        <v>163</v>
      </c>
      <c r="CR35" t="s" s="7">
        <v>163</v>
      </c>
      <c r="CS35" t="s" s="7">
        <v>163</v>
      </c>
      <c r="CT35" t="s" s="7">
        <v>163</v>
      </c>
      <c r="CU35" t="s" s="7">
        <v>164</v>
      </c>
      <c r="CV35" t="s" s="7">
        <v>165</v>
      </c>
      <c r="CW35" t="s" s="7">
        <v>162</v>
      </c>
      <c r="CX35" t="s" s="7">
        <v>162</v>
      </c>
      <c r="CY35" t="s" s="7">
        <v>259</v>
      </c>
      <c r="CZ35" t="s" s="7">
        <v>188</v>
      </c>
      <c r="DA35" t="s" s="7">
        <v>187</v>
      </c>
      <c r="DB35" t="s" s="7">
        <v>189</v>
      </c>
      <c r="DC35" t="s" s="7">
        <v>186</v>
      </c>
      <c r="DD35" t="s" s="7">
        <v>190</v>
      </c>
      <c r="DE35" t="s" s="7">
        <v>192</v>
      </c>
      <c r="DF35" t="s" s="7">
        <v>191</v>
      </c>
      <c r="DG35" t="s" s="7">
        <v>193</v>
      </c>
      <c r="DH35" t="s" s="7">
        <v>194</v>
      </c>
      <c r="DI35" t="s" s="7">
        <v>197</v>
      </c>
      <c r="DJ35" t="s" s="7">
        <v>195</v>
      </c>
      <c r="DK35" t="s" s="7">
        <v>196</v>
      </c>
      <c r="DL35" t="s" s="7">
        <v>600</v>
      </c>
      <c r="DM35" t="s" s="7">
        <v>421</v>
      </c>
      <c r="DN35" t="s" s="7">
        <v>601</v>
      </c>
      <c r="DO35" t="s" s="7">
        <v>592</v>
      </c>
      <c r="DP35" t="s" s="7">
        <v>593</v>
      </c>
      <c r="DQ35" t="s" s="7">
        <v>281</v>
      </c>
      <c r="DR35" t="s" s="7">
        <v>425</v>
      </c>
      <c r="DS35" t="s" s="7">
        <v>426</v>
      </c>
      <c r="DT35" t="s" s="7">
        <v>427</v>
      </c>
      <c r="DU35" t="s" s="7">
        <v>428</v>
      </c>
      <c r="DV35" t="s" s="7">
        <v>208</v>
      </c>
      <c r="DW35" t="s" s="7">
        <v>209</v>
      </c>
      <c r="DX35" t="s" s="7">
        <v>210</v>
      </c>
      <c r="DY35" t="s" s="7">
        <v>602</v>
      </c>
      <c r="DZ35" t="s" s="7">
        <v>249</v>
      </c>
      <c r="EA35" t="s" s="7">
        <v>213</v>
      </c>
      <c r="EB35" t="s" s="7">
        <v>214</v>
      </c>
      <c r="EC35" t="s" s="7">
        <v>251</v>
      </c>
      <c r="ED35" t="s" s="7">
        <v>170</v>
      </c>
      <c r="EE35" t="s" s="7">
        <v>216</v>
      </c>
      <c r="EF35" t="s" s="7">
        <v>217</v>
      </c>
      <c r="EG35" t="s" s="7">
        <v>218</v>
      </c>
      <c r="EH35" t="s" s="7">
        <v>219</v>
      </c>
      <c r="EI35" t="s" s="7">
        <v>220</v>
      </c>
      <c r="EJ35" t="s" s="7">
        <v>221</v>
      </c>
      <c r="EK35" t="s" s="7">
        <v>222</v>
      </c>
      <c r="EL35" t="s" s="7">
        <v>223</v>
      </c>
      <c r="EM35" t="s" s="7">
        <v>224</v>
      </c>
      <c r="EN35" t="s" s="7">
        <v>225</v>
      </c>
      <c r="EO35" t="s" s="7">
        <v>226</v>
      </c>
      <c r="EP35" t="s" s="7">
        <v>227</v>
      </c>
      <c r="EQ35" t="s" s="7">
        <v>228</v>
      </c>
      <c r="ER35" t="s" s="7">
        <v>601</v>
      </c>
      <c r="ES35" t="s" s="7">
        <v>603</v>
      </c>
      <c r="ET35" t="s" s="7">
        <v>604</v>
      </c>
      <c r="EU35" t="s" s="7">
        <v>605</v>
      </c>
    </row>
    <row r="36" ht="15.6" customHeight="1">
      <c r="A36" t="s" s="7">
        <v>412</v>
      </c>
      <c r="B36" t="s" s="7">
        <v>606</v>
      </c>
      <c r="C36" t="s" s="7">
        <v>159</v>
      </c>
      <c r="D36" t="s" s="7">
        <v>417</v>
      </c>
      <c r="E36" t="s" s="7">
        <v>161</v>
      </c>
      <c r="F36" t="s" s="7">
        <v>162</v>
      </c>
      <c r="G36" t="s" s="7">
        <v>163</v>
      </c>
      <c r="H36" t="s" s="7">
        <v>184</v>
      </c>
      <c r="I36" t="s" s="7">
        <v>162</v>
      </c>
      <c r="J36" t="s" s="7">
        <v>184</v>
      </c>
      <c r="K36" t="s" s="7">
        <v>162</v>
      </c>
      <c r="L36" t="s" s="7">
        <v>163</v>
      </c>
      <c r="M36" t="s" s="7">
        <v>162</v>
      </c>
      <c r="N36" t="s" s="7">
        <v>163</v>
      </c>
      <c r="O36" t="s" s="7">
        <v>162</v>
      </c>
      <c r="P36" t="s" s="7">
        <v>544</v>
      </c>
      <c r="Q36" t="s" s="7">
        <v>167</v>
      </c>
      <c r="R36" t="s" s="7">
        <v>178</v>
      </c>
      <c r="S36" s="8"/>
      <c r="T36" t="s" s="7">
        <v>179</v>
      </c>
      <c r="U36" t="s" s="7">
        <v>167</v>
      </c>
      <c r="V36" t="s" s="7">
        <v>178</v>
      </c>
      <c r="W36" s="8"/>
      <c r="X36" t="s" s="7">
        <v>235</v>
      </c>
      <c r="Y36" t="s" s="7">
        <v>170</v>
      </c>
      <c r="Z36" t="s" s="7">
        <v>170</v>
      </c>
      <c r="AA36" t="s" s="7">
        <v>170</v>
      </c>
      <c r="AB36" t="s" s="7">
        <v>170</v>
      </c>
      <c r="AC36" t="s" s="7">
        <v>167</v>
      </c>
      <c r="AD36" t="s" s="7">
        <v>172</v>
      </c>
      <c r="AE36" s="8"/>
      <c r="AF36" t="s" s="7">
        <v>157</v>
      </c>
      <c r="AG36" t="s" s="7">
        <v>167</v>
      </c>
      <c r="AH36" t="s" s="7">
        <v>168</v>
      </c>
      <c r="AI36" s="8"/>
      <c r="AJ36" t="s" s="7">
        <v>235</v>
      </c>
      <c r="AK36" t="s" s="7">
        <v>167</v>
      </c>
      <c r="AL36" t="s" s="7">
        <v>168</v>
      </c>
      <c r="AM36" s="8"/>
      <c r="AN36" t="s" s="7">
        <v>180</v>
      </c>
      <c r="AO36" t="s" s="7">
        <v>170</v>
      </c>
      <c r="AP36" t="s" s="7">
        <v>170</v>
      </c>
      <c r="AQ36" t="s" s="7">
        <v>170</v>
      </c>
      <c r="AR36" t="s" s="7">
        <v>170</v>
      </c>
      <c r="AS36" t="s" s="7">
        <v>177</v>
      </c>
      <c r="AT36" t="s" s="7">
        <v>178</v>
      </c>
      <c r="AU36" s="8"/>
      <c r="AV36" t="s" s="7">
        <v>276</v>
      </c>
      <c r="AW36" t="s" s="7">
        <v>167</v>
      </c>
      <c r="AX36" t="s" s="7">
        <v>178</v>
      </c>
      <c r="AY36" s="8"/>
      <c r="AZ36" t="s" s="7">
        <v>357</v>
      </c>
      <c r="BA36" t="s" s="7">
        <v>167</v>
      </c>
      <c r="BB36" t="s" s="7">
        <v>178</v>
      </c>
      <c r="BC36" s="8"/>
      <c r="BD36" t="s" s="7">
        <v>240</v>
      </c>
      <c r="BE36" t="s" s="7">
        <v>167</v>
      </c>
      <c r="BF36" t="s" s="7">
        <v>168</v>
      </c>
      <c r="BG36" s="8"/>
      <c r="BH36" t="s" s="7">
        <v>157</v>
      </c>
      <c r="BI36" t="s" s="7">
        <v>177</v>
      </c>
      <c r="BJ36" t="s" s="7">
        <v>172</v>
      </c>
      <c r="BK36" s="8"/>
      <c r="BL36" t="s" s="7">
        <v>157</v>
      </c>
      <c r="BM36" t="s" s="7">
        <v>177</v>
      </c>
      <c r="BN36" t="s" s="7">
        <v>178</v>
      </c>
      <c r="BO36" s="8"/>
      <c r="BP36" t="s" s="7">
        <v>357</v>
      </c>
      <c r="BQ36" t="s" s="7">
        <v>167</v>
      </c>
      <c r="BR36" t="s" s="7">
        <v>178</v>
      </c>
      <c r="BS36" s="8"/>
      <c r="BT36" t="s" s="7">
        <v>240</v>
      </c>
      <c r="BU36" t="s" s="7">
        <v>167</v>
      </c>
      <c r="BV36" t="s" s="7">
        <v>171</v>
      </c>
      <c r="BW36" s="8"/>
      <c r="BX36" t="s" s="7">
        <v>157</v>
      </c>
      <c r="BY36" t="s" s="7">
        <v>167</v>
      </c>
      <c r="BZ36" t="s" s="7">
        <v>172</v>
      </c>
      <c r="CA36" s="8"/>
      <c r="CB36" t="s" s="7">
        <v>157</v>
      </c>
      <c r="CC36" t="s" s="7">
        <v>182</v>
      </c>
      <c r="CD36" t="s" s="7">
        <v>164</v>
      </c>
      <c r="CE36" t="s" s="7">
        <v>170</v>
      </c>
      <c r="CF36" t="s" s="7">
        <v>170</v>
      </c>
      <c r="CG36" t="s" s="7">
        <v>242</v>
      </c>
      <c r="CH36" t="s" s="7">
        <v>165</v>
      </c>
      <c r="CI36" t="s" s="7">
        <v>170</v>
      </c>
      <c r="CJ36" t="s" s="7">
        <v>159</v>
      </c>
      <c r="CK36" t="s" s="7">
        <v>161</v>
      </c>
      <c r="CL36" t="s" s="7">
        <v>162</v>
      </c>
      <c r="CM36" t="s" s="7">
        <v>163</v>
      </c>
      <c r="CN36" t="s" s="7">
        <v>162</v>
      </c>
      <c r="CO36" t="s" s="7">
        <v>163</v>
      </c>
      <c r="CP36" t="s" s="7">
        <v>163</v>
      </c>
      <c r="CQ36" t="s" s="7">
        <v>163</v>
      </c>
      <c r="CR36" t="s" s="7">
        <v>163</v>
      </c>
      <c r="CS36" t="s" s="7">
        <v>163</v>
      </c>
      <c r="CT36" t="s" s="7">
        <v>162</v>
      </c>
      <c r="CU36" t="s" s="7">
        <v>163</v>
      </c>
      <c r="CV36" t="s" s="7">
        <v>163</v>
      </c>
      <c r="CW36" t="s" s="7">
        <v>162</v>
      </c>
      <c r="CX36" t="s" s="7">
        <v>162</v>
      </c>
      <c r="CY36" t="s" s="7">
        <v>259</v>
      </c>
      <c r="CZ36" t="s" s="7">
        <v>187</v>
      </c>
      <c r="DA36" t="s" s="7">
        <v>188</v>
      </c>
      <c r="DB36" t="s" s="7">
        <v>186</v>
      </c>
      <c r="DC36" t="s" s="7">
        <v>189</v>
      </c>
      <c r="DD36" t="s" s="7">
        <v>190</v>
      </c>
      <c r="DE36" t="s" s="7">
        <v>191</v>
      </c>
      <c r="DF36" t="s" s="7">
        <v>192</v>
      </c>
      <c r="DG36" t="s" s="7">
        <v>193</v>
      </c>
      <c r="DH36" t="s" s="7">
        <v>194</v>
      </c>
      <c r="DI36" t="s" s="7">
        <v>196</v>
      </c>
      <c r="DJ36" t="s" s="7">
        <v>197</v>
      </c>
      <c r="DK36" t="s" s="7">
        <v>195</v>
      </c>
      <c r="DL36" t="s" s="7">
        <v>607</v>
      </c>
      <c r="DM36" t="s" s="7">
        <v>421</v>
      </c>
      <c r="DN36" t="s" s="7">
        <v>608</v>
      </c>
      <c r="DO36" t="s" s="7">
        <v>547</v>
      </c>
      <c r="DP36" t="s" s="7">
        <v>548</v>
      </c>
      <c r="DQ36" t="s" s="7">
        <v>305</v>
      </c>
      <c r="DR36" t="s" s="7">
        <v>425</v>
      </c>
      <c r="DS36" t="s" s="7">
        <v>426</v>
      </c>
      <c r="DT36" t="s" s="7">
        <v>427</v>
      </c>
      <c r="DU36" t="s" s="7">
        <v>428</v>
      </c>
      <c r="DV36" t="s" s="7">
        <v>208</v>
      </c>
      <c r="DW36" t="s" s="7">
        <v>209</v>
      </c>
      <c r="DX36" t="s" s="7">
        <v>210</v>
      </c>
      <c r="DY36" t="s" s="7">
        <v>248</v>
      </c>
      <c r="DZ36" t="s" s="7">
        <v>212</v>
      </c>
      <c r="EA36" t="s" s="7">
        <v>337</v>
      </c>
      <c r="EB36" t="s" s="7">
        <v>214</v>
      </c>
      <c r="EC36" t="s" s="7">
        <v>251</v>
      </c>
      <c r="ED36" t="s" s="7">
        <v>170</v>
      </c>
      <c r="EE36" t="s" s="7">
        <v>216</v>
      </c>
      <c r="EF36" t="s" s="7">
        <v>217</v>
      </c>
      <c r="EG36" t="s" s="7">
        <v>218</v>
      </c>
      <c r="EH36" t="s" s="7">
        <v>170</v>
      </c>
      <c r="EI36" t="s" s="7">
        <v>220</v>
      </c>
      <c r="EJ36" t="s" s="7">
        <v>221</v>
      </c>
      <c r="EK36" t="s" s="7">
        <v>222</v>
      </c>
      <c r="EL36" t="s" s="7">
        <v>223</v>
      </c>
      <c r="EM36" t="s" s="7">
        <v>224</v>
      </c>
      <c r="EN36" t="s" s="7">
        <v>225</v>
      </c>
      <c r="EO36" t="s" s="7">
        <v>226</v>
      </c>
      <c r="EP36" t="s" s="7">
        <v>227</v>
      </c>
      <c r="EQ36" t="s" s="7">
        <v>228</v>
      </c>
      <c r="ER36" t="s" s="7">
        <v>608</v>
      </c>
      <c r="ES36" t="s" s="7">
        <v>609</v>
      </c>
      <c r="ET36" t="s" s="7">
        <v>610</v>
      </c>
      <c r="EU36" t="s" s="7">
        <v>611</v>
      </c>
    </row>
    <row r="37" ht="15.6" customHeight="1">
      <c r="A37" t="s" s="7">
        <v>612</v>
      </c>
      <c r="B37" t="s" s="7">
        <v>613</v>
      </c>
      <c r="C37" t="s" s="7">
        <v>159</v>
      </c>
      <c r="D37" t="s" s="7">
        <v>614</v>
      </c>
      <c r="E37" t="s" s="7">
        <v>161</v>
      </c>
      <c r="F37" t="s" s="7">
        <v>162</v>
      </c>
      <c r="G37" t="s" s="7">
        <v>184</v>
      </c>
      <c r="H37" t="s" s="7">
        <v>184</v>
      </c>
      <c r="I37" t="s" s="7">
        <v>164</v>
      </c>
      <c r="J37" t="s" s="7">
        <v>164</v>
      </c>
      <c r="K37" t="s" s="7">
        <v>164</v>
      </c>
      <c r="L37" t="s" s="7">
        <v>163</v>
      </c>
      <c r="M37" t="s" s="7">
        <v>165</v>
      </c>
      <c r="N37" t="s" s="7">
        <v>164</v>
      </c>
      <c r="O37" t="s" s="7">
        <v>162</v>
      </c>
      <c r="P37" t="s" s="7">
        <v>599</v>
      </c>
      <c r="Q37" t="s" s="7">
        <v>167</v>
      </c>
      <c r="R37" t="s" s="7">
        <v>178</v>
      </c>
      <c r="S37" s="8"/>
      <c r="T37" t="s" s="7">
        <v>236</v>
      </c>
      <c r="U37" t="s" s="7">
        <v>167</v>
      </c>
      <c r="V37" t="s" s="7">
        <v>178</v>
      </c>
      <c r="W37" s="8"/>
      <c r="X37" t="s" s="7">
        <v>269</v>
      </c>
      <c r="Y37" t="s" s="7">
        <v>170</v>
      </c>
      <c r="Z37" t="s" s="7">
        <v>170</v>
      </c>
      <c r="AA37" t="s" s="7">
        <v>170</v>
      </c>
      <c r="AB37" t="s" s="7">
        <v>170</v>
      </c>
      <c r="AC37" t="s" s="7">
        <v>167</v>
      </c>
      <c r="AD37" t="s" s="7">
        <v>178</v>
      </c>
      <c r="AE37" s="8"/>
      <c r="AF37" t="s" s="7">
        <v>315</v>
      </c>
      <c r="AG37" t="s" s="7">
        <v>167</v>
      </c>
      <c r="AH37" t="s" s="7">
        <v>178</v>
      </c>
      <c r="AI37" s="8"/>
      <c r="AJ37" t="s" s="7">
        <v>273</v>
      </c>
      <c r="AK37" t="s" s="7">
        <v>292</v>
      </c>
      <c r="AL37" t="s" s="7">
        <v>178</v>
      </c>
      <c r="AM37" s="8"/>
      <c r="AN37" t="s" s="7">
        <v>235</v>
      </c>
      <c r="AO37" t="s" s="7">
        <v>167</v>
      </c>
      <c r="AP37" t="s" s="7">
        <v>178</v>
      </c>
      <c r="AQ37" s="8"/>
      <c r="AR37" t="s" s="7">
        <v>236</v>
      </c>
      <c r="AS37" t="s" s="7">
        <v>177</v>
      </c>
      <c r="AT37" t="s" s="7">
        <v>178</v>
      </c>
      <c r="AU37" s="8"/>
      <c r="AV37" t="s" s="7">
        <v>237</v>
      </c>
      <c r="AW37" t="s" s="7">
        <v>270</v>
      </c>
      <c r="AX37" t="s" s="7">
        <v>178</v>
      </c>
      <c r="AY37" s="8"/>
      <c r="AZ37" t="s" s="7">
        <v>275</v>
      </c>
      <c r="BA37" t="s" s="7">
        <v>292</v>
      </c>
      <c r="BB37" t="s" s="7">
        <v>178</v>
      </c>
      <c r="BC37" s="8"/>
      <c r="BD37" t="s" s="7">
        <v>240</v>
      </c>
      <c r="BE37" t="s" s="7">
        <v>177</v>
      </c>
      <c r="BF37" t="s" s="7">
        <v>172</v>
      </c>
      <c r="BG37" s="8"/>
      <c r="BH37" t="s" s="7">
        <v>157</v>
      </c>
      <c r="BI37" t="s" s="7">
        <v>167</v>
      </c>
      <c r="BJ37" t="s" s="7">
        <v>178</v>
      </c>
      <c r="BK37" s="8"/>
      <c r="BL37" t="s" s="7">
        <v>236</v>
      </c>
      <c r="BM37" t="s" s="7">
        <v>167</v>
      </c>
      <c r="BN37" t="s" s="7">
        <v>178</v>
      </c>
      <c r="BO37" s="8"/>
      <c r="BP37" t="s" s="7">
        <v>180</v>
      </c>
      <c r="BQ37" t="s" s="7">
        <v>270</v>
      </c>
      <c r="BR37" t="s" s="7">
        <v>178</v>
      </c>
      <c r="BS37" s="8"/>
      <c r="BT37" t="s" s="7">
        <v>239</v>
      </c>
      <c r="BU37" t="s" s="7">
        <v>167</v>
      </c>
      <c r="BV37" t="s" s="7">
        <v>171</v>
      </c>
      <c r="BW37" s="8"/>
      <c r="BX37" t="s" s="7">
        <v>157</v>
      </c>
      <c r="BY37" t="s" s="7">
        <v>176</v>
      </c>
      <c r="BZ37" t="s" s="7">
        <v>172</v>
      </c>
      <c r="CA37" s="8"/>
      <c r="CB37" t="s" s="7">
        <v>157</v>
      </c>
      <c r="CC37" t="s" s="7">
        <v>182</v>
      </c>
      <c r="CD37" t="s" s="7">
        <v>162</v>
      </c>
      <c r="CE37" t="s" s="7">
        <v>170</v>
      </c>
      <c r="CF37" t="s" s="7">
        <v>170</v>
      </c>
      <c r="CG37" t="s" s="7">
        <v>183</v>
      </c>
      <c r="CH37" t="s" s="7">
        <v>165</v>
      </c>
      <c r="CI37" t="s" s="7">
        <v>170</v>
      </c>
      <c r="CJ37" t="s" s="7">
        <v>159</v>
      </c>
      <c r="CK37" t="s" s="7">
        <v>161</v>
      </c>
      <c r="CL37" t="s" s="7">
        <v>164</v>
      </c>
      <c r="CM37" t="s" s="7">
        <v>162</v>
      </c>
      <c r="CN37" t="s" s="7">
        <v>162</v>
      </c>
      <c r="CO37" t="s" s="7">
        <v>164</v>
      </c>
      <c r="CP37" t="s" s="7">
        <v>164</v>
      </c>
      <c r="CQ37" t="s" s="7">
        <v>165</v>
      </c>
      <c r="CR37" t="s" s="7">
        <v>164</v>
      </c>
      <c r="CS37" t="s" s="7">
        <v>164</v>
      </c>
      <c r="CT37" t="s" s="7">
        <v>162</v>
      </c>
      <c r="CU37" t="s" s="7">
        <v>165</v>
      </c>
      <c r="CV37" t="s" s="7">
        <v>164</v>
      </c>
      <c r="CW37" t="s" s="7">
        <v>164</v>
      </c>
      <c r="CX37" t="s" s="7">
        <v>162</v>
      </c>
      <c r="CY37" t="s" s="7">
        <v>259</v>
      </c>
      <c r="CZ37" t="s" s="7">
        <v>188</v>
      </c>
      <c r="DA37" t="s" s="7">
        <v>187</v>
      </c>
      <c r="DB37" t="s" s="7">
        <v>186</v>
      </c>
      <c r="DC37" t="s" s="7">
        <v>190</v>
      </c>
      <c r="DD37" t="s" s="7">
        <v>189</v>
      </c>
      <c r="DE37" t="s" s="7">
        <v>192</v>
      </c>
      <c r="DF37" t="s" s="7">
        <v>191</v>
      </c>
      <c r="DG37" t="s" s="7">
        <v>193</v>
      </c>
      <c r="DH37" t="s" s="7">
        <v>194</v>
      </c>
      <c r="DI37" t="s" s="7">
        <v>196</v>
      </c>
      <c r="DJ37" t="s" s="7">
        <v>195</v>
      </c>
      <c r="DK37" t="s" s="7">
        <v>197</v>
      </c>
      <c r="DL37" t="s" s="7">
        <v>615</v>
      </c>
      <c r="DM37" t="s" s="7">
        <v>616</v>
      </c>
      <c r="DN37" t="s" s="7">
        <v>617</v>
      </c>
      <c r="DO37" t="s" s="7">
        <v>618</v>
      </c>
      <c r="DP37" t="s" s="7">
        <v>619</v>
      </c>
      <c r="DQ37" t="s" s="7">
        <v>287</v>
      </c>
      <c r="DR37" t="s" s="7">
        <v>620</v>
      </c>
      <c r="DS37" t="s" s="7">
        <v>621</v>
      </c>
      <c r="DT37" t="s" s="7">
        <v>622</v>
      </c>
      <c r="DU37" t="s" s="7">
        <v>623</v>
      </c>
      <c r="DV37" t="s" s="7">
        <v>208</v>
      </c>
      <c r="DW37" t="s" s="7">
        <v>209</v>
      </c>
      <c r="DX37" t="s" s="7">
        <v>299</v>
      </c>
      <c r="DY37" t="s" s="7">
        <v>522</v>
      </c>
      <c r="DZ37" t="s" s="7">
        <v>212</v>
      </c>
      <c r="EA37" t="s" s="7">
        <v>213</v>
      </c>
      <c r="EB37" t="s" s="7">
        <v>214</v>
      </c>
      <c r="EC37" t="s" s="7">
        <v>251</v>
      </c>
      <c r="ED37" t="s" s="7">
        <v>170</v>
      </c>
      <c r="EE37" t="s" s="7">
        <v>216</v>
      </c>
      <c r="EF37" t="s" s="7">
        <v>217</v>
      </c>
      <c r="EG37" t="s" s="7">
        <v>218</v>
      </c>
      <c r="EH37" t="s" s="7">
        <v>219</v>
      </c>
      <c r="EI37" t="s" s="7">
        <v>220</v>
      </c>
      <c r="EJ37" t="s" s="7">
        <v>221</v>
      </c>
      <c r="EK37" t="s" s="7">
        <v>222</v>
      </c>
      <c r="EL37" t="s" s="7">
        <v>223</v>
      </c>
      <c r="EM37" t="s" s="7">
        <v>224</v>
      </c>
      <c r="EN37" t="s" s="7">
        <v>225</v>
      </c>
      <c r="EO37" t="s" s="7">
        <v>226</v>
      </c>
      <c r="EP37" t="s" s="7">
        <v>227</v>
      </c>
      <c r="EQ37" t="s" s="7">
        <v>228</v>
      </c>
      <c r="ER37" t="s" s="7">
        <v>617</v>
      </c>
      <c r="ES37" t="s" s="7">
        <v>624</v>
      </c>
      <c r="ET37" t="s" s="7">
        <v>625</v>
      </c>
      <c r="EU37" t="s" s="7">
        <v>626</v>
      </c>
    </row>
    <row r="38" ht="15.6" customHeight="1">
      <c r="A38" t="s" s="7">
        <v>627</v>
      </c>
      <c r="B38" t="s" s="7">
        <v>628</v>
      </c>
      <c r="C38" t="s" s="7">
        <v>159</v>
      </c>
      <c r="D38" t="s" s="7">
        <v>614</v>
      </c>
      <c r="E38" t="s" s="7">
        <v>159</v>
      </c>
      <c r="F38" t="s" s="7">
        <v>257</v>
      </c>
      <c r="G38" t="s" s="7">
        <v>164</v>
      </c>
      <c r="H38" t="s" s="7">
        <v>165</v>
      </c>
      <c r="I38" t="s" s="7">
        <v>162</v>
      </c>
      <c r="J38" t="s" s="7">
        <v>162</v>
      </c>
      <c r="K38" t="s" s="7">
        <v>164</v>
      </c>
      <c r="L38" t="s" s="7">
        <v>162</v>
      </c>
      <c r="M38" t="s" s="7">
        <v>184</v>
      </c>
      <c r="N38" t="s" s="7">
        <v>162</v>
      </c>
      <c r="O38" t="s" s="7">
        <v>162</v>
      </c>
      <c r="P38" t="s" s="7">
        <v>599</v>
      </c>
      <c r="Q38" t="s" s="7">
        <v>167</v>
      </c>
      <c r="R38" t="s" s="7">
        <v>178</v>
      </c>
      <c r="S38" s="8"/>
      <c r="T38" t="s" s="7">
        <v>236</v>
      </c>
      <c r="U38" t="s" s="7">
        <v>167</v>
      </c>
      <c r="V38" t="s" s="7">
        <v>178</v>
      </c>
      <c r="W38" s="8"/>
      <c r="X38" t="s" s="7">
        <v>236</v>
      </c>
      <c r="Y38" t="s" s="7">
        <v>170</v>
      </c>
      <c r="Z38" t="s" s="7">
        <v>170</v>
      </c>
      <c r="AA38" t="s" s="7">
        <v>170</v>
      </c>
      <c r="AB38" t="s" s="7">
        <v>170</v>
      </c>
      <c r="AC38" t="s" s="7">
        <v>167</v>
      </c>
      <c r="AD38" t="s" s="7">
        <v>178</v>
      </c>
      <c r="AE38" s="8"/>
      <c r="AF38" t="s" s="7">
        <v>235</v>
      </c>
      <c r="AG38" t="s" s="7">
        <v>167</v>
      </c>
      <c r="AH38" t="s" s="7">
        <v>178</v>
      </c>
      <c r="AI38" s="8"/>
      <c r="AJ38" t="s" s="7">
        <v>273</v>
      </c>
      <c r="AK38" t="s" s="7">
        <v>167</v>
      </c>
      <c r="AL38" t="s" s="7">
        <v>178</v>
      </c>
      <c r="AM38" s="8"/>
      <c r="AN38" t="s" s="7">
        <v>315</v>
      </c>
      <c r="AO38" t="s" s="7">
        <v>167</v>
      </c>
      <c r="AP38" t="s" s="7">
        <v>178</v>
      </c>
      <c r="AQ38" s="8"/>
      <c r="AR38" t="s" s="7">
        <v>236</v>
      </c>
      <c r="AS38" t="s" s="7">
        <v>292</v>
      </c>
      <c r="AT38" t="s" s="7">
        <v>178</v>
      </c>
      <c r="AU38" s="8"/>
      <c r="AV38" t="s" s="7">
        <v>237</v>
      </c>
      <c r="AW38" t="s" s="7">
        <v>292</v>
      </c>
      <c r="AX38" t="s" s="7">
        <v>178</v>
      </c>
      <c r="AY38" s="8"/>
      <c r="AZ38" t="s" s="7">
        <v>237</v>
      </c>
      <c r="BA38" t="s" s="7">
        <v>167</v>
      </c>
      <c r="BB38" t="s" s="7">
        <v>344</v>
      </c>
      <c r="BC38" t="s" s="7">
        <v>345</v>
      </c>
      <c r="BD38" t="s" s="7">
        <v>157</v>
      </c>
      <c r="BE38" t="s" s="7">
        <v>292</v>
      </c>
      <c r="BF38" t="s" s="7">
        <v>178</v>
      </c>
      <c r="BG38" s="8"/>
      <c r="BH38" t="s" s="7">
        <v>237</v>
      </c>
      <c r="BI38" t="s" s="7">
        <v>167</v>
      </c>
      <c r="BJ38" t="s" s="7">
        <v>178</v>
      </c>
      <c r="BK38" s="8"/>
      <c r="BL38" t="s" s="7">
        <v>236</v>
      </c>
      <c r="BM38" t="s" s="7">
        <v>177</v>
      </c>
      <c r="BN38" t="s" s="7">
        <v>178</v>
      </c>
      <c r="BO38" s="8"/>
      <c r="BP38" t="s" s="7">
        <v>537</v>
      </c>
      <c r="BQ38" t="s" s="7">
        <v>177</v>
      </c>
      <c r="BR38" t="s" s="7">
        <v>178</v>
      </c>
      <c r="BS38" s="8"/>
      <c r="BT38" t="s" s="7">
        <v>276</v>
      </c>
      <c r="BU38" t="s" s="7">
        <v>177</v>
      </c>
      <c r="BV38" t="s" s="7">
        <v>171</v>
      </c>
      <c r="BW38" s="8"/>
      <c r="BX38" t="s" s="7">
        <v>157</v>
      </c>
      <c r="BY38" t="s" s="7">
        <v>176</v>
      </c>
      <c r="BZ38" t="s" s="7">
        <v>172</v>
      </c>
      <c r="CA38" s="8"/>
      <c r="CB38" t="s" s="7">
        <v>157</v>
      </c>
      <c r="CC38" t="s" s="7">
        <v>182</v>
      </c>
      <c r="CD38" t="s" s="7">
        <v>162</v>
      </c>
      <c r="CE38" t="s" s="7">
        <v>170</v>
      </c>
      <c r="CF38" t="s" s="7">
        <v>170</v>
      </c>
      <c r="CG38" t="s" s="7">
        <v>183</v>
      </c>
      <c r="CH38" t="s" s="7">
        <v>184</v>
      </c>
      <c r="CI38" t="s" s="7">
        <v>170</v>
      </c>
      <c r="CJ38" t="s" s="7">
        <v>159</v>
      </c>
      <c r="CK38" t="s" s="7">
        <v>161</v>
      </c>
      <c r="CL38" t="s" s="7">
        <v>162</v>
      </c>
      <c r="CM38" t="s" s="7">
        <v>165</v>
      </c>
      <c r="CN38" t="s" s="7">
        <v>162</v>
      </c>
      <c r="CO38" t="s" s="7">
        <v>164</v>
      </c>
      <c r="CP38" t="s" s="7">
        <v>165</v>
      </c>
      <c r="CQ38" t="s" s="7">
        <v>165</v>
      </c>
      <c r="CR38" t="s" s="7">
        <v>164</v>
      </c>
      <c r="CS38" t="s" s="7">
        <v>164</v>
      </c>
      <c r="CT38" t="s" s="7">
        <v>162</v>
      </c>
      <c r="CU38" t="s" s="7">
        <v>184</v>
      </c>
      <c r="CV38" t="s" s="7">
        <v>165</v>
      </c>
      <c r="CW38" t="s" s="7">
        <v>162</v>
      </c>
      <c r="CX38" t="s" s="7">
        <v>164</v>
      </c>
      <c r="CY38" t="s" s="7">
        <v>629</v>
      </c>
      <c r="CZ38" t="s" s="7">
        <v>187</v>
      </c>
      <c r="DA38" t="s" s="7">
        <v>190</v>
      </c>
      <c r="DB38" t="s" s="7">
        <v>186</v>
      </c>
      <c r="DC38" t="s" s="7">
        <v>188</v>
      </c>
      <c r="DD38" t="s" s="7">
        <v>189</v>
      </c>
      <c r="DE38" t="s" s="7">
        <v>191</v>
      </c>
      <c r="DF38" t="s" s="7">
        <v>192</v>
      </c>
      <c r="DG38" t="s" s="7">
        <v>193</v>
      </c>
      <c r="DH38" t="s" s="7">
        <v>194</v>
      </c>
      <c r="DI38" t="s" s="7">
        <v>196</v>
      </c>
      <c r="DJ38" t="s" s="7">
        <v>195</v>
      </c>
      <c r="DK38" t="s" s="7">
        <v>197</v>
      </c>
      <c r="DL38" t="s" s="7">
        <v>630</v>
      </c>
      <c r="DM38" t="s" s="7">
        <v>616</v>
      </c>
      <c r="DN38" t="s" s="7">
        <v>631</v>
      </c>
      <c r="DO38" t="s" s="7">
        <v>618</v>
      </c>
      <c r="DP38" t="s" s="7">
        <v>619</v>
      </c>
      <c r="DQ38" t="s" s="7">
        <v>287</v>
      </c>
      <c r="DR38" t="s" s="7">
        <v>620</v>
      </c>
      <c r="DS38" t="s" s="7">
        <v>621</v>
      </c>
      <c r="DT38" t="s" s="7">
        <v>622</v>
      </c>
      <c r="DU38" t="s" s="7">
        <v>623</v>
      </c>
      <c r="DV38" t="s" s="7">
        <v>208</v>
      </c>
      <c r="DW38" t="s" s="7">
        <v>209</v>
      </c>
      <c r="DX38" t="s" s="7">
        <v>299</v>
      </c>
      <c r="DY38" t="s" s="7">
        <v>485</v>
      </c>
      <c r="DZ38" t="s" s="7">
        <v>249</v>
      </c>
      <c r="EA38" t="s" s="7">
        <v>213</v>
      </c>
      <c r="EB38" t="s" s="7">
        <v>214</v>
      </c>
      <c r="EC38" t="s" s="7">
        <v>251</v>
      </c>
      <c r="ED38" t="s" s="7">
        <v>170</v>
      </c>
      <c r="EE38" t="s" s="7">
        <v>216</v>
      </c>
      <c r="EF38" t="s" s="7">
        <v>217</v>
      </c>
      <c r="EG38" t="s" s="7">
        <v>218</v>
      </c>
      <c r="EH38" t="s" s="7">
        <v>219</v>
      </c>
      <c r="EI38" t="s" s="7">
        <v>220</v>
      </c>
      <c r="EJ38" t="s" s="7">
        <v>221</v>
      </c>
      <c r="EK38" t="s" s="7">
        <v>222</v>
      </c>
      <c r="EL38" t="s" s="7">
        <v>223</v>
      </c>
      <c r="EM38" t="s" s="7">
        <v>224</v>
      </c>
      <c r="EN38" t="s" s="7">
        <v>225</v>
      </c>
      <c r="EO38" t="s" s="7">
        <v>226</v>
      </c>
      <c r="EP38" t="s" s="7">
        <v>227</v>
      </c>
      <c r="EQ38" t="s" s="7">
        <v>228</v>
      </c>
      <c r="ER38" t="s" s="7">
        <v>631</v>
      </c>
      <c r="ES38" t="s" s="7">
        <v>632</v>
      </c>
      <c r="ET38" t="s" s="7">
        <v>633</v>
      </c>
      <c r="EU38" t="s" s="7">
        <v>634</v>
      </c>
    </row>
    <row r="39" ht="15.6" customHeight="1">
      <c r="A39" t="s" s="7">
        <v>562</v>
      </c>
      <c r="B39" t="s" s="7">
        <v>635</v>
      </c>
      <c r="C39" t="s" s="7">
        <v>159</v>
      </c>
      <c r="D39" t="s" s="7">
        <v>614</v>
      </c>
      <c r="E39" t="s" s="7">
        <v>159</v>
      </c>
      <c r="F39" t="s" s="7">
        <v>242</v>
      </c>
      <c r="G39" t="s" s="7">
        <v>184</v>
      </c>
      <c r="H39" t="s" s="7">
        <v>162</v>
      </c>
      <c r="I39" t="s" s="7">
        <v>162</v>
      </c>
      <c r="J39" t="s" s="7">
        <v>164</v>
      </c>
      <c r="K39" t="s" s="7">
        <v>163</v>
      </c>
      <c r="L39" t="s" s="7">
        <v>184</v>
      </c>
      <c r="M39" t="s" s="7">
        <v>165</v>
      </c>
      <c r="N39" t="s" s="7">
        <v>164</v>
      </c>
      <c r="O39" t="s" s="7">
        <v>162</v>
      </c>
      <c r="P39" t="s" s="7">
        <v>599</v>
      </c>
      <c r="Q39" t="s" s="7">
        <v>167</v>
      </c>
      <c r="R39" t="s" s="7">
        <v>178</v>
      </c>
      <c r="S39" s="8"/>
      <c r="T39" t="s" s="7">
        <v>269</v>
      </c>
      <c r="U39" t="s" s="7">
        <v>167</v>
      </c>
      <c r="V39" t="s" s="7">
        <v>178</v>
      </c>
      <c r="W39" s="8"/>
      <c r="X39" t="s" s="7">
        <v>236</v>
      </c>
      <c r="Y39" t="s" s="7">
        <v>170</v>
      </c>
      <c r="Z39" t="s" s="7">
        <v>170</v>
      </c>
      <c r="AA39" t="s" s="7">
        <v>170</v>
      </c>
      <c r="AB39" t="s" s="7">
        <v>170</v>
      </c>
      <c r="AC39" t="s" s="7">
        <v>167</v>
      </c>
      <c r="AD39" t="s" s="7">
        <v>178</v>
      </c>
      <c r="AE39" s="8"/>
      <c r="AF39" t="s" s="7">
        <v>179</v>
      </c>
      <c r="AG39" t="s" s="7">
        <v>167</v>
      </c>
      <c r="AH39" t="s" s="7">
        <v>172</v>
      </c>
      <c r="AI39" s="8"/>
      <c r="AJ39" t="s" s="7">
        <v>157</v>
      </c>
      <c r="AK39" t="s" s="7">
        <v>167</v>
      </c>
      <c r="AL39" t="s" s="7">
        <v>178</v>
      </c>
      <c r="AM39" s="8"/>
      <c r="AN39" t="s" s="7">
        <v>236</v>
      </c>
      <c r="AO39" t="s" s="7">
        <v>167</v>
      </c>
      <c r="AP39" t="s" s="7">
        <v>178</v>
      </c>
      <c r="AQ39" s="8"/>
      <c r="AR39" t="s" s="7">
        <v>636</v>
      </c>
      <c r="AS39" t="s" s="7">
        <v>177</v>
      </c>
      <c r="AT39" t="s" s="7">
        <v>178</v>
      </c>
      <c r="AU39" s="8"/>
      <c r="AV39" t="s" s="7">
        <v>180</v>
      </c>
      <c r="AW39" t="s" s="7">
        <v>270</v>
      </c>
      <c r="AX39" t="s" s="7">
        <v>178</v>
      </c>
      <c r="AY39" s="8"/>
      <c r="AZ39" t="s" s="7">
        <v>180</v>
      </c>
      <c r="BA39" t="s" s="7">
        <v>292</v>
      </c>
      <c r="BB39" t="s" s="7">
        <v>178</v>
      </c>
      <c r="BC39" s="8"/>
      <c r="BD39" t="s" s="7">
        <v>637</v>
      </c>
      <c r="BE39" t="s" s="7">
        <v>167</v>
      </c>
      <c r="BF39" t="s" s="7">
        <v>178</v>
      </c>
      <c r="BG39" s="8"/>
      <c r="BH39" t="s" s="7">
        <v>180</v>
      </c>
      <c r="BI39" t="s" s="7">
        <v>167</v>
      </c>
      <c r="BJ39" t="s" s="7">
        <v>178</v>
      </c>
      <c r="BK39" s="8"/>
      <c r="BL39" t="s" s="7">
        <v>636</v>
      </c>
      <c r="BM39" t="s" s="7">
        <v>270</v>
      </c>
      <c r="BN39" t="s" s="7">
        <v>178</v>
      </c>
      <c r="BO39" s="8"/>
      <c r="BP39" t="s" s="7">
        <v>638</v>
      </c>
      <c r="BQ39" t="s" s="7">
        <v>270</v>
      </c>
      <c r="BR39" t="s" s="7">
        <v>178</v>
      </c>
      <c r="BS39" s="8"/>
      <c r="BT39" t="s" s="7">
        <v>357</v>
      </c>
      <c r="BU39" t="s" s="7">
        <v>167</v>
      </c>
      <c r="BV39" t="s" s="7">
        <v>171</v>
      </c>
      <c r="BW39" s="8"/>
      <c r="BX39" t="s" s="7">
        <v>157</v>
      </c>
      <c r="BY39" t="s" s="7">
        <v>176</v>
      </c>
      <c r="BZ39" t="s" s="7">
        <v>172</v>
      </c>
      <c r="CA39" s="8"/>
      <c r="CB39" t="s" s="7">
        <v>157</v>
      </c>
      <c r="CC39" t="s" s="7">
        <v>182</v>
      </c>
      <c r="CD39" t="s" s="7">
        <v>162</v>
      </c>
      <c r="CE39" t="s" s="7">
        <v>170</v>
      </c>
      <c r="CF39" t="s" s="7">
        <v>170</v>
      </c>
      <c r="CG39" t="s" s="7">
        <v>183</v>
      </c>
      <c r="CH39" t="s" s="7">
        <v>165</v>
      </c>
      <c r="CI39" t="s" s="7">
        <v>170</v>
      </c>
      <c r="CJ39" t="s" s="7">
        <v>159</v>
      </c>
      <c r="CK39" t="s" s="7">
        <v>161</v>
      </c>
      <c r="CL39" t="s" s="7">
        <v>164</v>
      </c>
      <c r="CM39" t="s" s="7">
        <v>165</v>
      </c>
      <c r="CN39" t="s" s="7">
        <v>162</v>
      </c>
      <c r="CO39" t="s" s="7">
        <v>164</v>
      </c>
      <c r="CP39" t="s" s="7">
        <v>184</v>
      </c>
      <c r="CQ39" t="s" s="7">
        <v>184</v>
      </c>
      <c r="CR39" t="s" s="7">
        <v>163</v>
      </c>
      <c r="CS39" t="s" s="7">
        <v>164</v>
      </c>
      <c r="CT39" t="s" s="7">
        <v>164</v>
      </c>
      <c r="CU39" t="s" s="7">
        <v>184</v>
      </c>
      <c r="CV39" t="s" s="7">
        <v>163</v>
      </c>
      <c r="CW39" t="s" s="7">
        <v>164</v>
      </c>
      <c r="CX39" t="s" s="7">
        <v>164</v>
      </c>
      <c r="CY39" t="s" s="7">
        <v>185</v>
      </c>
      <c r="CZ39" t="s" s="7">
        <v>187</v>
      </c>
      <c r="DA39" t="s" s="7">
        <v>188</v>
      </c>
      <c r="DB39" t="s" s="7">
        <v>189</v>
      </c>
      <c r="DC39" t="s" s="7">
        <v>190</v>
      </c>
      <c r="DD39" t="s" s="7">
        <v>186</v>
      </c>
      <c r="DE39" t="s" s="7">
        <v>191</v>
      </c>
      <c r="DF39" t="s" s="7">
        <v>193</v>
      </c>
      <c r="DG39" t="s" s="7">
        <v>194</v>
      </c>
      <c r="DH39" t="s" s="7">
        <v>192</v>
      </c>
      <c r="DI39" t="s" s="7">
        <v>196</v>
      </c>
      <c r="DJ39" t="s" s="7">
        <v>197</v>
      </c>
      <c r="DK39" t="s" s="7">
        <v>195</v>
      </c>
      <c r="DL39" t="s" s="7">
        <v>639</v>
      </c>
      <c r="DM39" t="s" s="7">
        <v>616</v>
      </c>
      <c r="DN39" t="s" s="7">
        <v>640</v>
      </c>
      <c r="DO39" t="s" s="7">
        <v>641</v>
      </c>
      <c r="DP39" t="s" s="7">
        <v>642</v>
      </c>
      <c r="DQ39" t="s" s="7">
        <v>305</v>
      </c>
      <c r="DR39" t="s" s="7">
        <v>620</v>
      </c>
      <c r="DS39" t="s" s="7">
        <v>621</v>
      </c>
      <c r="DT39" t="s" s="7">
        <v>622</v>
      </c>
      <c r="DU39" t="s" s="7">
        <v>623</v>
      </c>
      <c r="DV39" t="s" s="7">
        <v>208</v>
      </c>
      <c r="DW39" t="s" s="7">
        <v>209</v>
      </c>
      <c r="DX39" t="s" s="7">
        <v>299</v>
      </c>
      <c r="DY39" t="s" s="7">
        <v>450</v>
      </c>
      <c r="DZ39" t="s" s="7">
        <v>249</v>
      </c>
      <c r="EA39" t="s" s="7">
        <v>213</v>
      </c>
      <c r="EB39" t="s" s="7">
        <v>214</v>
      </c>
      <c r="EC39" t="s" s="7">
        <v>251</v>
      </c>
      <c r="ED39" t="s" s="7">
        <v>170</v>
      </c>
      <c r="EE39" t="s" s="7">
        <v>216</v>
      </c>
      <c r="EF39" t="s" s="7">
        <v>217</v>
      </c>
      <c r="EG39" t="s" s="7">
        <v>218</v>
      </c>
      <c r="EH39" t="s" s="7">
        <v>219</v>
      </c>
      <c r="EI39" t="s" s="7">
        <v>220</v>
      </c>
      <c r="EJ39" t="s" s="7">
        <v>221</v>
      </c>
      <c r="EK39" t="s" s="7">
        <v>222</v>
      </c>
      <c r="EL39" t="s" s="7">
        <v>223</v>
      </c>
      <c r="EM39" t="s" s="7">
        <v>224</v>
      </c>
      <c r="EN39" t="s" s="7">
        <v>225</v>
      </c>
      <c r="EO39" t="s" s="7">
        <v>226</v>
      </c>
      <c r="EP39" t="s" s="7">
        <v>227</v>
      </c>
      <c r="EQ39" t="s" s="7">
        <v>228</v>
      </c>
      <c r="ER39" t="s" s="7">
        <v>640</v>
      </c>
      <c r="ES39" t="s" s="7">
        <v>643</v>
      </c>
      <c r="ET39" t="s" s="7">
        <v>644</v>
      </c>
      <c r="EU39" t="s" s="7">
        <v>645</v>
      </c>
    </row>
    <row r="40" ht="15.6" customHeight="1">
      <c r="A40" t="s" s="7">
        <v>646</v>
      </c>
      <c r="B40" t="s" s="7">
        <v>647</v>
      </c>
      <c r="C40" t="s" s="7">
        <v>159</v>
      </c>
      <c r="D40" t="s" s="7">
        <v>614</v>
      </c>
      <c r="E40" t="s" s="7">
        <v>159</v>
      </c>
      <c r="F40" t="s" s="7">
        <v>162</v>
      </c>
      <c r="G40" t="s" s="7">
        <v>164</v>
      </c>
      <c r="H40" t="s" s="7">
        <v>162</v>
      </c>
      <c r="I40" t="s" s="7">
        <v>164</v>
      </c>
      <c r="J40" t="s" s="7">
        <v>164</v>
      </c>
      <c r="K40" t="s" s="7">
        <v>164</v>
      </c>
      <c r="L40" t="s" s="7">
        <v>184</v>
      </c>
      <c r="M40" t="s" s="7">
        <v>164</v>
      </c>
      <c r="N40" t="s" s="7">
        <v>184</v>
      </c>
      <c r="O40" t="s" s="7">
        <v>164</v>
      </c>
      <c r="P40" t="s" s="7">
        <v>648</v>
      </c>
      <c r="Q40" t="s" s="7">
        <v>167</v>
      </c>
      <c r="R40" t="s" s="7">
        <v>178</v>
      </c>
      <c r="S40" s="8"/>
      <c r="T40" t="s" s="7">
        <v>175</v>
      </c>
      <c r="U40" t="s" s="7">
        <v>167</v>
      </c>
      <c r="V40" t="s" s="7">
        <v>178</v>
      </c>
      <c r="W40" s="8"/>
      <c r="X40" t="s" s="7">
        <v>236</v>
      </c>
      <c r="Y40" t="s" s="7">
        <v>170</v>
      </c>
      <c r="Z40" t="s" s="7">
        <v>170</v>
      </c>
      <c r="AA40" t="s" s="7">
        <v>170</v>
      </c>
      <c r="AB40" t="s" s="7">
        <v>170</v>
      </c>
      <c r="AC40" t="s" s="7">
        <v>167</v>
      </c>
      <c r="AD40" t="s" s="7">
        <v>178</v>
      </c>
      <c r="AE40" s="8"/>
      <c r="AF40" t="s" s="7">
        <v>649</v>
      </c>
      <c r="AG40" t="s" s="7">
        <v>170</v>
      </c>
      <c r="AH40" t="s" s="7">
        <v>170</v>
      </c>
      <c r="AI40" t="s" s="7">
        <v>170</v>
      </c>
      <c r="AJ40" t="s" s="7">
        <v>170</v>
      </c>
      <c r="AK40" t="s" s="7">
        <v>170</v>
      </c>
      <c r="AL40" t="s" s="7">
        <v>170</v>
      </c>
      <c r="AM40" t="s" s="7">
        <v>170</v>
      </c>
      <c r="AN40" t="s" s="7">
        <v>170</v>
      </c>
      <c r="AO40" t="s" s="7">
        <v>170</v>
      </c>
      <c r="AP40" t="s" s="7">
        <v>170</v>
      </c>
      <c r="AQ40" t="s" s="7">
        <v>170</v>
      </c>
      <c r="AR40" t="s" s="7">
        <v>170</v>
      </c>
      <c r="AS40" t="s" s="7">
        <v>292</v>
      </c>
      <c r="AT40" t="s" s="7">
        <v>178</v>
      </c>
      <c r="AU40" s="8"/>
      <c r="AV40" t="s" s="7">
        <v>180</v>
      </c>
      <c r="AW40" t="s" s="7">
        <v>270</v>
      </c>
      <c r="AX40" t="s" s="7">
        <v>178</v>
      </c>
      <c r="AY40" s="8"/>
      <c r="AZ40" t="s" s="7">
        <v>180</v>
      </c>
      <c r="BA40" t="s" s="7">
        <v>292</v>
      </c>
      <c r="BB40" t="s" s="7">
        <v>178</v>
      </c>
      <c r="BC40" s="8"/>
      <c r="BD40" t="s" s="7">
        <v>240</v>
      </c>
      <c r="BE40" t="s" s="7">
        <v>167</v>
      </c>
      <c r="BF40" t="s" s="7">
        <v>178</v>
      </c>
      <c r="BG40" s="8"/>
      <c r="BH40" t="s" s="7">
        <v>240</v>
      </c>
      <c r="BI40" t="s" s="7">
        <v>292</v>
      </c>
      <c r="BJ40" t="s" s="7">
        <v>172</v>
      </c>
      <c r="BK40" s="8"/>
      <c r="BL40" t="s" s="7">
        <v>157</v>
      </c>
      <c r="BM40" t="s" s="7">
        <v>167</v>
      </c>
      <c r="BN40" t="s" s="7">
        <v>178</v>
      </c>
      <c r="BO40" s="8"/>
      <c r="BP40" t="s" s="7">
        <v>516</v>
      </c>
      <c r="BQ40" t="s" s="7">
        <v>167</v>
      </c>
      <c r="BR40" t="s" s="7">
        <v>178</v>
      </c>
      <c r="BS40" s="8"/>
      <c r="BT40" t="s" s="7">
        <v>276</v>
      </c>
      <c r="BU40" t="s" s="7">
        <v>167</v>
      </c>
      <c r="BV40" t="s" s="7">
        <v>171</v>
      </c>
      <c r="BW40" s="8"/>
      <c r="BX40" t="s" s="7">
        <v>157</v>
      </c>
      <c r="BY40" t="s" s="7">
        <v>176</v>
      </c>
      <c r="BZ40" t="s" s="7">
        <v>178</v>
      </c>
      <c r="CA40" s="8"/>
      <c r="CB40" t="s" s="7">
        <v>357</v>
      </c>
      <c r="CC40" t="s" s="7">
        <v>182</v>
      </c>
      <c r="CD40" t="s" s="7">
        <v>162</v>
      </c>
      <c r="CE40" t="s" s="7">
        <v>170</v>
      </c>
      <c r="CF40" t="s" s="7">
        <v>170</v>
      </c>
      <c r="CG40" t="s" s="7">
        <v>183</v>
      </c>
      <c r="CH40" t="s" s="7">
        <v>165</v>
      </c>
      <c r="CI40" t="s" s="7">
        <v>170</v>
      </c>
      <c r="CJ40" t="s" s="7">
        <v>159</v>
      </c>
      <c r="CK40" t="s" s="7">
        <v>161</v>
      </c>
      <c r="CL40" t="s" s="7">
        <v>162</v>
      </c>
      <c r="CM40" t="s" s="7">
        <v>164</v>
      </c>
      <c r="CN40" t="s" s="7">
        <v>162</v>
      </c>
      <c r="CO40" t="s" s="7">
        <v>164</v>
      </c>
      <c r="CP40" t="s" s="7">
        <v>164</v>
      </c>
      <c r="CQ40" t="s" s="7">
        <v>165</v>
      </c>
      <c r="CR40" t="s" s="7">
        <v>164</v>
      </c>
      <c r="CS40" t="s" s="7">
        <v>164</v>
      </c>
      <c r="CT40" t="s" s="7">
        <v>164</v>
      </c>
      <c r="CU40" t="s" s="7">
        <v>184</v>
      </c>
      <c r="CV40" t="s" s="7">
        <v>165</v>
      </c>
      <c r="CW40" t="s" s="7">
        <v>162</v>
      </c>
      <c r="CX40" t="s" s="7">
        <v>164</v>
      </c>
      <c r="CY40" t="s" s="7">
        <v>259</v>
      </c>
      <c r="CZ40" t="s" s="7">
        <v>187</v>
      </c>
      <c r="DA40" t="s" s="7">
        <v>188</v>
      </c>
      <c r="DB40" t="s" s="7">
        <v>190</v>
      </c>
      <c r="DC40" t="s" s="7">
        <v>186</v>
      </c>
      <c r="DD40" t="s" s="7">
        <v>189</v>
      </c>
      <c r="DE40" t="s" s="7">
        <v>191</v>
      </c>
      <c r="DF40" t="s" s="7">
        <v>194</v>
      </c>
      <c r="DG40" t="s" s="7">
        <v>192</v>
      </c>
      <c r="DH40" t="s" s="7">
        <v>193</v>
      </c>
      <c r="DI40" t="s" s="7">
        <v>196</v>
      </c>
      <c r="DJ40" t="s" s="7">
        <v>195</v>
      </c>
      <c r="DK40" t="s" s="7">
        <v>197</v>
      </c>
      <c r="DL40" t="s" s="7">
        <v>650</v>
      </c>
      <c r="DM40" t="s" s="7">
        <v>616</v>
      </c>
      <c r="DN40" t="s" s="7">
        <v>651</v>
      </c>
      <c r="DO40" t="s" s="7">
        <v>652</v>
      </c>
      <c r="DP40" t="s" s="7">
        <v>653</v>
      </c>
      <c r="DQ40" t="s" s="7">
        <v>287</v>
      </c>
      <c r="DR40" t="s" s="7">
        <v>620</v>
      </c>
      <c r="DS40" t="s" s="7">
        <v>621</v>
      </c>
      <c r="DT40" t="s" s="7">
        <v>622</v>
      </c>
      <c r="DU40" t="s" s="7">
        <v>623</v>
      </c>
      <c r="DV40" t="s" s="7">
        <v>208</v>
      </c>
      <c r="DW40" t="s" s="7">
        <v>209</v>
      </c>
      <c r="DX40" t="s" s="7">
        <v>299</v>
      </c>
      <c r="DY40" t="s" s="7">
        <v>496</v>
      </c>
      <c r="DZ40" t="s" s="7">
        <v>249</v>
      </c>
      <c r="EA40" t="s" s="7">
        <v>386</v>
      </c>
      <c r="EB40" t="s" s="7">
        <v>214</v>
      </c>
      <c r="EC40" t="s" s="7">
        <v>251</v>
      </c>
      <c r="ED40" t="s" s="7">
        <v>170</v>
      </c>
      <c r="EE40" t="s" s="7">
        <v>216</v>
      </c>
      <c r="EF40" t="s" s="7">
        <v>170</v>
      </c>
      <c r="EG40" t="s" s="7">
        <v>170</v>
      </c>
      <c r="EH40" t="s" s="7">
        <v>170</v>
      </c>
      <c r="EI40" t="s" s="7">
        <v>220</v>
      </c>
      <c r="EJ40" t="s" s="7">
        <v>221</v>
      </c>
      <c r="EK40" t="s" s="7">
        <v>222</v>
      </c>
      <c r="EL40" t="s" s="7">
        <v>223</v>
      </c>
      <c r="EM40" t="s" s="7">
        <v>224</v>
      </c>
      <c r="EN40" t="s" s="7">
        <v>225</v>
      </c>
      <c r="EO40" t="s" s="7">
        <v>226</v>
      </c>
      <c r="EP40" t="s" s="7">
        <v>227</v>
      </c>
      <c r="EQ40" t="s" s="7">
        <v>228</v>
      </c>
      <c r="ER40" t="s" s="7">
        <v>651</v>
      </c>
      <c r="ES40" t="s" s="7">
        <v>654</v>
      </c>
      <c r="ET40" t="s" s="7">
        <v>655</v>
      </c>
      <c r="EU40" t="s" s="7">
        <v>656</v>
      </c>
    </row>
    <row r="41" ht="15.6" customHeight="1">
      <c r="A41" t="s" s="7">
        <v>530</v>
      </c>
      <c r="B41" t="s" s="7">
        <v>657</v>
      </c>
      <c r="C41" t="s" s="7">
        <v>159</v>
      </c>
      <c r="D41" t="s" s="7">
        <v>614</v>
      </c>
      <c r="E41" t="s" s="7">
        <v>161</v>
      </c>
      <c r="F41" t="s" s="7">
        <v>257</v>
      </c>
      <c r="G41" t="s" s="7">
        <v>184</v>
      </c>
      <c r="H41" t="s" s="7">
        <v>163</v>
      </c>
      <c r="I41" t="s" s="7">
        <v>162</v>
      </c>
      <c r="J41" t="s" s="7">
        <v>165</v>
      </c>
      <c r="K41" t="s" s="7">
        <v>162</v>
      </c>
      <c r="L41" t="s" s="7">
        <v>184</v>
      </c>
      <c r="M41" t="s" s="7">
        <v>163</v>
      </c>
      <c r="N41" t="s" s="7">
        <v>164</v>
      </c>
      <c r="O41" t="s" s="7">
        <v>162</v>
      </c>
      <c r="P41" t="s" s="7">
        <v>506</v>
      </c>
      <c r="Q41" t="s" s="7">
        <v>167</v>
      </c>
      <c r="R41" t="s" s="7">
        <v>168</v>
      </c>
      <c r="S41" s="8"/>
      <c r="T41" t="s" s="7">
        <v>235</v>
      </c>
      <c r="U41" t="s" s="7">
        <v>167</v>
      </c>
      <c r="V41" t="s" s="7">
        <v>168</v>
      </c>
      <c r="W41" s="8"/>
      <c r="X41" t="s" s="7">
        <v>236</v>
      </c>
      <c r="Y41" t="s" s="7">
        <v>170</v>
      </c>
      <c r="Z41" t="s" s="7">
        <v>170</v>
      </c>
      <c r="AA41" t="s" s="7">
        <v>170</v>
      </c>
      <c r="AB41" t="s" s="7">
        <v>170</v>
      </c>
      <c r="AC41" t="s" s="7">
        <v>167</v>
      </c>
      <c r="AD41" t="s" s="7">
        <v>172</v>
      </c>
      <c r="AE41" s="8"/>
      <c r="AF41" t="s" s="7">
        <v>175</v>
      </c>
      <c r="AG41" t="s" s="7">
        <v>170</v>
      </c>
      <c r="AH41" t="s" s="7">
        <v>170</v>
      </c>
      <c r="AI41" t="s" s="7">
        <v>170</v>
      </c>
      <c r="AJ41" t="s" s="7">
        <v>170</v>
      </c>
      <c r="AK41" t="s" s="7">
        <v>167</v>
      </c>
      <c r="AL41" t="s" s="7">
        <v>168</v>
      </c>
      <c r="AM41" s="8"/>
      <c r="AN41" t="s" s="7">
        <v>273</v>
      </c>
      <c r="AO41" t="s" s="7">
        <v>170</v>
      </c>
      <c r="AP41" t="s" s="7">
        <v>170</v>
      </c>
      <c r="AQ41" t="s" s="7">
        <v>170</v>
      </c>
      <c r="AR41" t="s" s="7">
        <v>170</v>
      </c>
      <c r="AS41" t="s" s="7">
        <v>270</v>
      </c>
      <c r="AT41" t="s" s="7">
        <v>171</v>
      </c>
      <c r="AU41" s="8"/>
      <c r="AV41" t="s" s="7">
        <v>157</v>
      </c>
      <c r="AW41" t="s" s="7">
        <v>177</v>
      </c>
      <c r="AX41" t="s" s="7">
        <v>178</v>
      </c>
      <c r="AY41" s="8"/>
      <c r="AZ41" t="s" s="7">
        <v>179</v>
      </c>
      <c r="BA41" t="s" s="7">
        <v>167</v>
      </c>
      <c r="BB41" t="s" s="7">
        <v>171</v>
      </c>
      <c r="BC41" s="8"/>
      <c r="BD41" t="s" s="7">
        <v>157</v>
      </c>
      <c r="BE41" t="s" s="7">
        <v>170</v>
      </c>
      <c r="BF41" t="s" s="7">
        <v>170</v>
      </c>
      <c r="BG41" t="s" s="7">
        <v>170</v>
      </c>
      <c r="BH41" t="s" s="7">
        <v>170</v>
      </c>
      <c r="BI41" t="s" s="7">
        <v>167</v>
      </c>
      <c r="BJ41" t="s" s="7">
        <v>172</v>
      </c>
      <c r="BK41" s="8"/>
      <c r="BL41" t="s" s="7">
        <v>157</v>
      </c>
      <c r="BM41" t="s" s="7">
        <v>270</v>
      </c>
      <c r="BN41" t="s" s="7">
        <v>355</v>
      </c>
      <c r="BO41" s="8"/>
      <c r="BP41" t="s" s="7">
        <v>181</v>
      </c>
      <c r="BQ41" t="s" s="7">
        <v>167</v>
      </c>
      <c r="BR41" t="s" s="7">
        <v>355</v>
      </c>
      <c r="BS41" s="8"/>
      <c r="BT41" t="s" s="7">
        <v>357</v>
      </c>
      <c r="BU41" t="s" s="7">
        <v>167</v>
      </c>
      <c r="BV41" t="s" s="7">
        <v>171</v>
      </c>
      <c r="BW41" s="8"/>
      <c r="BX41" t="s" s="7">
        <v>157</v>
      </c>
      <c r="BY41" t="s" s="7">
        <v>176</v>
      </c>
      <c r="BZ41" t="s" s="7">
        <v>172</v>
      </c>
      <c r="CA41" s="8"/>
      <c r="CB41" t="s" s="7">
        <v>157</v>
      </c>
      <c r="CC41" t="s" s="7">
        <v>182</v>
      </c>
      <c r="CD41" t="s" s="7">
        <v>163</v>
      </c>
      <c r="CE41" t="s" s="7">
        <v>170</v>
      </c>
      <c r="CF41" t="s" s="7">
        <v>170</v>
      </c>
      <c r="CG41" t="s" s="7">
        <v>242</v>
      </c>
      <c r="CH41" t="s" s="7">
        <v>165</v>
      </c>
      <c r="CI41" t="s" s="7">
        <v>170</v>
      </c>
      <c r="CJ41" t="s" s="7">
        <v>159</v>
      </c>
      <c r="CK41" t="s" s="7">
        <v>161</v>
      </c>
      <c r="CL41" t="s" s="7">
        <v>162</v>
      </c>
      <c r="CM41" t="s" s="7">
        <v>163</v>
      </c>
      <c r="CN41" t="s" s="7">
        <v>162</v>
      </c>
      <c r="CO41" t="s" s="7">
        <v>163</v>
      </c>
      <c r="CP41" t="s" s="7">
        <v>165</v>
      </c>
      <c r="CQ41" t="s" s="7">
        <v>165</v>
      </c>
      <c r="CR41" t="s" s="7">
        <v>163</v>
      </c>
      <c r="CS41" t="s" s="7">
        <v>163</v>
      </c>
      <c r="CT41" t="s" s="7">
        <v>164</v>
      </c>
      <c r="CU41" t="s" s="7">
        <v>163</v>
      </c>
      <c r="CV41" t="s" s="7">
        <v>184</v>
      </c>
      <c r="CW41" t="s" s="7">
        <v>162</v>
      </c>
      <c r="CX41" t="s" s="7">
        <v>164</v>
      </c>
      <c r="CY41" t="s" s="7">
        <v>185</v>
      </c>
      <c r="CZ41" t="s" s="7">
        <v>187</v>
      </c>
      <c r="DA41" t="s" s="7">
        <v>188</v>
      </c>
      <c r="DB41" t="s" s="7">
        <v>186</v>
      </c>
      <c r="DC41" t="s" s="7">
        <v>189</v>
      </c>
      <c r="DD41" t="s" s="7">
        <v>190</v>
      </c>
      <c r="DE41" t="s" s="7">
        <v>191</v>
      </c>
      <c r="DF41" t="s" s="7">
        <v>192</v>
      </c>
      <c r="DG41" t="s" s="7">
        <v>193</v>
      </c>
      <c r="DH41" t="s" s="7">
        <v>194</v>
      </c>
      <c r="DI41" t="s" s="7">
        <v>197</v>
      </c>
      <c r="DJ41" t="s" s="7">
        <v>196</v>
      </c>
      <c r="DK41" t="s" s="7">
        <v>195</v>
      </c>
      <c r="DL41" t="s" s="7">
        <v>658</v>
      </c>
      <c r="DM41" t="s" s="7">
        <v>616</v>
      </c>
      <c r="DN41" t="s" s="7">
        <v>659</v>
      </c>
      <c r="DO41" t="s" s="7">
        <v>660</v>
      </c>
      <c r="DP41" t="s" s="7">
        <v>661</v>
      </c>
      <c r="DQ41" t="s" s="7">
        <v>247</v>
      </c>
      <c r="DR41" t="s" s="7">
        <v>620</v>
      </c>
      <c r="DS41" t="s" s="7">
        <v>621</v>
      </c>
      <c r="DT41" t="s" s="7">
        <v>622</v>
      </c>
      <c r="DU41" t="s" s="7">
        <v>623</v>
      </c>
      <c r="DV41" t="s" s="7">
        <v>208</v>
      </c>
      <c r="DW41" t="s" s="7">
        <v>209</v>
      </c>
      <c r="DX41" t="s" s="7">
        <v>210</v>
      </c>
      <c r="DY41" t="s" s="7">
        <v>248</v>
      </c>
      <c r="DZ41" t="s" s="7">
        <v>212</v>
      </c>
      <c r="EA41" t="s" s="7">
        <v>386</v>
      </c>
      <c r="EB41" t="s" s="7">
        <v>214</v>
      </c>
      <c r="EC41" t="s" s="7">
        <v>251</v>
      </c>
      <c r="ED41" t="s" s="7">
        <v>170</v>
      </c>
      <c r="EE41" t="s" s="7">
        <v>216</v>
      </c>
      <c r="EF41" t="s" s="7">
        <v>170</v>
      </c>
      <c r="EG41" t="s" s="7">
        <v>218</v>
      </c>
      <c r="EH41" t="s" s="7">
        <v>170</v>
      </c>
      <c r="EI41" t="s" s="7">
        <v>220</v>
      </c>
      <c r="EJ41" t="s" s="7">
        <v>221</v>
      </c>
      <c r="EK41" t="s" s="7">
        <v>222</v>
      </c>
      <c r="EL41" t="s" s="7">
        <v>170</v>
      </c>
      <c r="EM41" t="s" s="7">
        <v>224</v>
      </c>
      <c r="EN41" t="s" s="7">
        <v>225</v>
      </c>
      <c r="EO41" t="s" s="7">
        <v>226</v>
      </c>
      <c r="EP41" t="s" s="7">
        <v>227</v>
      </c>
      <c r="EQ41" t="s" s="7">
        <v>228</v>
      </c>
      <c r="ER41" t="s" s="7">
        <v>659</v>
      </c>
      <c r="ES41" t="s" s="7">
        <v>662</v>
      </c>
      <c r="ET41" t="s" s="7">
        <v>663</v>
      </c>
      <c r="EU41" t="s" s="7">
        <v>664</v>
      </c>
    </row>
    <row r="42" ht="15.6" customHeight="1">
      <c r="A42" t="s" s="7">
        <v>602</v>
      </c>
      <c r="B42" t="s" s="7">
        <v>665</v>
      </c>
      <c r="C42" t="s" s="7">
        <v>159</v>
      </c>
      <c r="D42" t="s" s="7">
        <v>614</v>
      </c>
      <c r="E42" t="s" s="7">
        <v>159</v>
      </c>
      <c r="F42" t="s" s="7">
        <v>257</v>
      </c>
      <c r="G42" t="s" s="7">
        <v>165</v>
      </c>
      <c r="H42" t="s" s="7">
        <v>162</v>
      </c>
      <c r="I42" t="s" s="7">
        <v>163</v>
      </c>
      <c r="J42" t="s" s="7">
        <v>184</v>
      </c>
      <c r="K42" t="s" s="7">
        <v>163</v>
      </c>
      <c r="L42" t="s" s="7">
        <v>163</v>
      </c>
      <c r="M42" t="s" s="7">
        <v>162</v>
      </c>
      <c r="N42" t="s" s="7">
        <v>184</v>
      </c>
      <c r="O42" t="s" s="7">
        <v>165</v>
      </c>
      <c r="P42" t="s" s="7">
        <v>567</v>
      </c>
      <c r="Q42" t="s" s="7">
        <v>167</v>
      </c>
      <c r="R42" t="s" s="7">
        <v>178</v>
      </c>
      <c r="S42" s="8"/>
      <c r="T42" t="s" s="7">
        <v>275</v>
      </c>
      <c r="U42" t="s" s="7">
        <v>167</v>
      </c>
      <c r="V42" t="s" s="7">
        <v>168</v>
      </c>
      <c r="W42" s="8"/>
      <c r="X42" t="s" s="7">
        <v>179</v>
      </c>
      <c r="Y42" t="s" s="7">
        <v>170</v>
      </c>
      <c r="Z42" t="s" s="7">
        <v>170</v>
      </c>
      <c r="AA42" t="s" s="7">
        <v>170</v>
      </c>
      <c r="AB42" t="s" s="7">
        <v>170</v>
      </c>
      <c r="AC42" t="s" s="7">
        <v>167</v>
      </c>
      <c r="AD42" t="s" s="7">
        <v>172</v>
      </c>
      <c r="AE42" s="8"/>
      <c r="AF42" t="s" s="7">
        <v>175</v>
      </c>
      <c r="AG42" t="s" s="7">
        <v>170</v>
      </c>
      <c r="AH42" t="s" s="7">
        <v>170</v>
      </c>
      <c r="AI42" t="s" s="7">
        <v>170</v>
      </c>
      <c r="AJ42" t="s" s="7">
        <v>170</v>
      </c>
      <c r="AK42" t="s" s="7">
        <v>170</v>
      </c>
      <c r="AL42" t="s" s="7">
        <v>170</v>
      </c>
      <c r="AM42" t="s" s="7">
        <v>170</v>
      </c>
      <c r="AN42" t="s" s="7">
        <v>170</v>
      </c>
      <c r="AO42" t="s" s="7">
        <v>170</v>
      </c>
      <c r="AP42" t="s" s="7">
        <v>170</v>
      </c>
      <c r="AQ42" t="s" s="7">
        <v>170</v>
      </c>
      <c r="AR42" t="s" s="7">
        <v>170</v>
      </c>
      <c r="AS42" t="s" s="7">
        <v>177</v>
      </c>
      <c r="AT42" t="s" s="7">
        <v>171</v>
      </c>
      <c r="AU42" s="8"/>
      <c r="AV42" t="s" s="7">
        <v>157</v>
      </c>
      <c r="AW42" t="s" s="7">
        <v>177</v>
      </c>
      <c r="AX42" t="s" s="7">
        <v>171</v>
      </c>
      <c r="AY42" s="8"/>
      <c r="AZ42" t="s" s="7">
        <v>157</v>
      </c>
      <c r="BA42" t="s" s="7">
        <v>167</v>
      </c>
      <c r="BB42" t="s" s="7">
        <v>178</v>
      </c>
      <c r="BC42" s="8"/>
      <c r="BD42" t="s" s="7">
        <v>240</v>
      </c>
      <c r="BE42" t="s" s="7">
        <v>170</v>
      </c>
      <c r="BF42" t="s" s="7">
        <v>170</v>
      </c>
      <c r="BG42" t="s" s="7">
        <v>170</v>
      </c>
      <c r="BH42" t="s" s="7">
        <v>170</v>
      </c>
      <c r="BI42" t="s" s="7">
        <v>167</v>
      </c>
      <c r="BJ42" t="s" s="7">
        <v>172</v>
      </c>
      <c r="BK42" s="8"/>
      <c r="BL42" t="s" s="7">
        <v>157</v>
      </c>
      <c r="BM42" t="s" s="7">
        <v>270</v>
      </c>
      <c r="BN42" t="s" s="7">
        <v>178</v>
      </c>
      <c r="BO42" s="8"/>
      <c r="BP42" t="s" s="7">
        <v>276</v>
      </c>
      <c r="BQ42" t="s" s="7">
        <v>167</v>
      </c>
      <c r="BR42" t="s" s="7">
        <v>355</v>
      </c>
      <c r="BS42" s="8"/>
      <c r="BT42" t="s" s="7">
        <v>357</v>
      </c>
      <c r="BU42" t="s" s="7">
        <v>167</v>
      </c>
      <c r="BV42" t="s" s="7">
        <v>171</v>
      </c>
      <c r="BW42" s="8"/>
      <c r="BX42" t="s" s="7">
        <v>157</v>
      </c>
      <c r="BY42" t="s" s="7">
        <v>176</v>
      </c>
      <c r="BZ42" t="s" s="7">
        <v>172</v>
      </c>
      <c r="CA42" s="8"/>
      <c r="CB42" t="s" s="7">
        <v>157</v>
      </c>
      <c r="CC42" t="s" s="7">
        <v>182</v>
      </c>
      <c r="CD42" t="s" s="7">
        <v>163</v>
      </c>
      <c r="CE42" t="s" s="7">
        <v>170</v>
      </c>
      <c r="CF42" t="s" s="7">
        <v>170</v>
      </c>
      <c r="CG42" t="s" s="7">
        <v>242</v>
      </c>
      <c r="CH42" t="s" s="7">
        <v>165</v>
      </c>
      <c r="CI42" t="s" s="7">
        <v>170</v>
      </c>
      <c r="CJ42" t="s" s="7">
        <v>159</v>
      </c>
      <c r="CK42" t="s" s="7">
        <v>161</v>
      </c>
      <c r="CL42" t="s" s="7">
        <v>162</v>
      </c>
      <c r="CM42" t="s" s="7">
        <v>163</v>
      </c>
      <c r="CN42" t="s" s="7">
        <v>164</v>
      </c>
      <c r="CO42" t="s" s="7">
        <v>163</v>
      </c>
      <c r="CP42" t="s" s="7">
        <v>165</v>
      </c>
      <c r="CQ42" t="s" s="7">
        <v>184</v>
      </c>
      <c r="CR42" t="s" s="7">
        <v>163</v>
      </c>
      <c r="CS42" t="s" s="7">
        <v>163</v>
      </c>
      <c r="CT42" t="s" s="7">
        <v>163</v>
      </c>
      <c r="CU42" t="s" s="7">
        <v>164</v>
      </c>
      <c r="CV42" t="s" s="7">
        <v>163</v>
      </c>
      <c r="CW42" t="s" s="7">
        <v>163</v>
      </c>
      <c r="CX42" t="s" s="7">
        <v>163</v>
      </c>
      <c r="CY42" t="s" s="7">
        <v>525</v>
      </c>
      <c r="CZ42" t="s" s="7">
        <v>186</v>
      </c>
      <c r="DA42" t="s" s="7">
        <v>188</v>
      </c>
      <c r="DB42" t="s" s="7">
        <v>189</v>
      </c>
      <c r="DC42" t="s" s="7">
        <v>187</v>
      </c>
      <c r="DD42" t="s" s="7">
        <v>190</v>
      </c>
      <c r="DE42" t="s" s="7">
        <v>191</v>
      </c>
      <c r="DF42" t="s" s="7">
        <v>192</v>
      </c>
      <c r="DG42" t="s" s="7">
        <v>193</v>
      </c>
      <c r="DH42" t="s" s="7">
        <v>194</v>
      </c>
      <c r="DI42" t="s" s="7">
        <v>196</v>
      </c>
      <c r="DJ42" t="s" s="7">
        <v>195</v>
      </c>
      <c r="DK42" t="s" s="7">
        <v>197</v>
      </c>
      <c r="DL42" t="s" s="7">
        <v>666</v>
      </c>
      <c r="DM42" t="s" s="7">
        <v>616</v>
      </c>
      <c r="DN42" t="s" s="7">
        <v>667</v>
      </c>
      <c r="DO42" t="s" s="7">
        <v>660</v>
      </c>
      <c r="DP42" t="s" s="7">
        <v>661</v>
      </c>
      <c r="DQ42" t="s" s="7">
        <v>247</v>
      </c>
      <c r="DR42" t="s" s="7">
        <v>620</v>
      </c>
      <c r="DS42" t="s" s="7">
        <v>621</v>
      </c>
      <c r="DT42" t="s" s="7">
        <v>622</v>
      </c>
      <c r="DU42" t="s" s="7">
        <v>623</v>
      </c>
      <c r="DV42" t="s" s="7">
        <v>208</v>
      </c>
      <c r="DW42" t="s" s="7">
        <v>209</v>
      </c>
      <c r="DX42" t="s" s="7">
        <v>210</v>
      </c>
      <c r="DY42" t="s" s="7">
        <v>310</v>
      </c>
      <c r="DZ42" t="s" s="7">
        <v>249</v>
      </c>
      <c r="EA42" t="s" s="7">
        <v>301</v>
      </c>
      <c r="EB42" t="s" s="7">
        <v>214</v>
      </c>
      <c r="EC42" t="s" s="7">
        <v>251</v>
      </c>
      <c r="ED42" t="s" s="7">
        <v>170</v>
      </c>
      <c r="EE42" t="s" s="7">
        <v>216</v>
      </c>
      <c r="EF42" t="s" s="7">
        <v>170</v>
      </c>
      <c r="EG42" t="s" s="7">
        <v>170</v>
      </c>
      <c r="EH42" t="s" s="7">
        <v>170</v>
      </c>
      <c r="EI42" t="s" s="7">
        <v>220</v>
      </c>
      <c r="EJ42" t="s" s="7">
        <v>221</v>
      </c>
      <c r="EK42" t="s" s="7">
        <v>222</v>
      </c>
      <c r="EL42" t="s" s="7">
        <v>170</v>
      </c>
      <c r="EM42" t="s" s="7">
        <v>224</v>
      </c>
      <c r="EN42" t="s" s="7">
        <v>225</v>
      </c>
      <c r="EO42" t="s" s="7">
        <v>226</v>
      </c>
      <c r="EP42" t="s" s="7">
        <v>227</v>
      </c>
      <c r="EQ42" t="s" s="7">
        <v>228</v>
      </c>
      <c r="ER42" t="s" s="7">
        <v>667</v>
      </c>
      <c r="ES42" t="s" s="7">
        <v>668</v>
      </c>
      <c r="ET42" t="s" s="7">
        <v>669</v>
      </c>
      <c r="EU42" t="s" s="7">
        <v>670</v>
      </c>
    </row>
    <row r="43" ht="15.6" customHeight="1">
      <c r="A43" t="s" s="7">
        <v>283</v>
      </c>
      <c r="B43" t="s" s="7">
        <v>671</v>
      </c>
      <c r="C43" t="s" s="7">
        <v>159</v>
      </c>
      <c r="D43" t="s" s="7">
        <v>614</v>
      </c>
      <c r="E43" t="s" s="7">
        <v>161</v>
      </c>
      <c r="F43" t="s" s="7">
        <v>257</v>
      </c>
      <c r="G43" t="s" s="7">
        <v>165</v>
      </c>
      <c r="H43" t="s" s="7">
        <v>165</v>
      </c>
      <c r="I43" t="s" s="7">
        <v>162</v>
      </c>
      <c r="J43" t="s" s="7">
        <v>165</v>
      </c>
      <c r="K43" t="s" s="7">
        <v>162</v>
      </c>
      <c r="L43" t="s" s="7">
        <v>184</v>
      </c>
      <c r="M43" t="s" s="7">
        <v>163</v>
      </c>
      <c r="N43" t="s" s="7">
        <v>163</v>
      </c>
      <c r="O43" t="s" s="7">
        <v>162</v>
      </c>
      <c r="P43" t="s" s="7">
        <v>506</v>
      </c>
      <c r="Q43" t="s" s="7">
        <v>167</v>
      </c>
      <c r="R43" t="s" s="7">
        <v>168</v>
      </c>
      <c r="S43" s="8"/>
      <c r="T43" t="s" s="7">
        <v>235</v>
      </c>
      <c r="U43" t="s" s="7">
        <v>167</v>
      </c>
      <c r="V43" t="s" s="7">
        <v>178</v>
      </c>
      <c r="W43" s="8"/>
      <c r="X43" t="s" s="7">
        <v>236</v>
      </c>
      <c r="Y43" t="s" s="7">
        <v>170</v>
      </c>
      <c r="Z43" t="s" s="7">
        <v>170</v>
      </c>
      <c r="AA43" t="s" s="7">
        <v>170</v>
      </c>
      <c r="AB43" t="s" s="7">
        <v>170</v>
      </c>
      <c r="AC43" t="s" s="7">
        <v>167</v>
      </c>
      <c r="AD43" t="s" s="7">
        <v>172</v>
      </c>
      <c r="AE43" s="8"/>
      <c r="AF43" t="s" s="7">
        <v>157</v>
      </c>
      <c r="AG43" t="s" s="7">
        <v>170</v>
      </c>
      <c r="AH43" t="s" s="7">
        <v>170</v>
      </c>
      <c r="AI43" t="s" s="7">
        <v>170</v>
      </c>
      <c r="AJ43" t="s" s="7">
        <v>170</v>
      </c>
      <c r="AK43" t="s" s="7">
        <v>167</v>
      </c>
      <c r="AL43" t="s" s="7">
        <v>168</v>
      </c>
      <c r="AM43" s="8"/>
      <c r="AN43" t="s" s="7">
        <v>175</v>
      </c>
      <c r="AO43" t="s" s="7">
        <v>170</v>
      </c>
      <c r="AP43" t="s" s="7">
        <v>170</v>
      </c>
      <c r="AQ43" t="s" s="7">
        <v>170</v>
      </c>
      <c r="AR43" t="s" s="7">
        <v>170</v>
      </c>
      <c r="AS43" t="s" s="7">
        <v>292</v>
      </c>
      <c r="AT43" t="s" s="7">
        <v>178</v>
      </c>
      <c r="AU43" s="8"/>
      <c r="AV43" t="s" s="7">
        <v>240</v>
      </c>
      <c r="AW43" t="s" s="7">
        <v>177</v>
      </c>
      <c r="AX43" t="s" s="7">
        <v>171</v>
      </c>
      <c r="AY43" s="8"/>
      <c r="AZ43" t="s" s="7">
        <v>157</v>
      </c>
      <c r="BA43" t="s" s="7">
        <v>167</v>
      </c>
      <c r="BB43" t="s" s="7">
        <v>178</v>
      </c>
      <c r="BC43" s="8"/>
      <c r="BD43" t="s" s="7">
        <v>276</v>
      </c>
      <c r="BE43" t="s" s="7">
        <v>170</v>
      </c>
      <c r="BF43" t="s" s="7">
        <v>170</v>
      </c>
      <c r="BG43" t="s" s="7">
        <v>170</v>
      </c>
      <c r="BH43" t="s" s="7">
        <v>170</v>
      </c>
      <c r="BI43" t="s" s="7">
        <v>167</v>
      </c>
      <c r="BJ43" t="s" s="7">
        <v>172</v>
      </c>
      <c r="BK43" s="8"/>
      <c r="BL43" t="s" s="7">
        <v>157</v>
      </c>
      <c r="BM43" t="s" s="7">
        <v>177</v>
      </c>
      <c r="BN43" t="s" s="7">
        <v>178</v>
      </c>
      <c r="BO43" s="8"/>
      <c r="BP43" t="s" s="7">
        <v>307</v>
      </c>
      <c r="BQ43" t="s" s="7">
        <v>167</v>
      </c>
      <c r="BR43" t="s" s="7">
        <v>168</v>
      </c>
      <c r="BS43" s="8"/>
      <c r="BT43" t="s" s="7">
        <v>357</v>
      </c>
      <c r="BU43" t="s" s="7">
        <v>167</v>
      </c>
      <c r="BV43" t="s" s="7">
        <v>171</v>
      </c>
      <c r="BW43" s="8"/>
      <c r="BX43" t="s" s="7">
        <v>157</v>
      </c>
      <c r="BY43" t="s" s="7">
        <v>176</v>
      </c>
      <c r="BZ43" t="s" s="7">
        <v>172</v>
      </c>
      <c r="CA43" s="8"/>
      <c r="CB43" t="s" s="7">
        <v>157</v>
      </c>
      <c r="CC43" t="s" s="7">
        <v>182</v>
      </c>
      <c r="CD43" t="s" s="7">
        <v>162</v>
      </c>
      <c r="CE43" t="s" s="7">
        <v>170</v>
      </c>
      <c r="CF43" t="s" s="7">
        <v>170</v>
      </c>
      <c r="CG43" t="s" s="7">
        <v>242</v>
      </c>
      <c r="CH43" t="s" s="7">
        <v>164</v>
      </c>
      <c r="CI43" t="s" s="7">
        <v>672</v>
      </c>
      <c r="CJ43" t="s" s="7">
        <v>159</v>
      </c>
      <c r="CK43" t="s" s="7">
        <v>161</v>
      </c>
      <c r="CL43" t="s" s="7">
        <v>162</v>
      </c>
      <c r="CM43" t="s" s="7">
        <v>163</v>
      </c>
      <c r="CN43" t="s" s="7">
        <v>164</v>
      </c>
      <c r="CO43" t="s" s="7">
        <v>163</v>
      </c>
      <c r="CP43" t="s" s="7">
        <v>165</v>
      </c>
      <c r="CQ43" t="s" s="7">
        <v>184</v>
      </c>
      <c r="CR43" t="s" s="7">
        <v>163</v>
      </c>
      <c r="CS43" t="s" s="7">
        <v>163</v>
      </c>
      <c r="CT43" t="s" s="7">
        <v>163</v>
      </c>
      <c r="CU43" t="s" s="7">
        <v>163</v>
      </c>
      <c r="CV43" t="s" s="7">
        <v>162</v>
      </c>
      <c r="CW43" t="s" s="7">
        <v>162</v>
      </c>
      <c r="CX43" t="s" s="7">
        <v>163</v>
      </c>
      <c r="CY43" t="s" s="7">
        <v>259</v>
      </c>
      <c r="CZ43" t="s" s="7">
        <v>189</v>
      </c>
      <c r="DA43" t="s" s="7">
        <v>186</v>
      </c>
      <c r="DB43" t="s" s="7">
        <v>187</v>
      </c>
      <c r="DC43" t="s" s="7">
        <v>188</v>
      </c>
      <c r="DD43" t="s" s="7">
        <v>190</v>
      </c>
      <c r="DE43" t="s" s="7">
        <v>191</v>
      </c>
      <c r="DF43" t="s" s="7">
        <v>192</v>
      </c>
      <c r="DG43" t="s" s="7">
        <v>194</v>
      </c>
      <c r="DH43" t="s" s="7">
        <v>193</v>
      </c>
      <c r="DI43" t="s" s="7">
        <v>196</v>
      </c>
      <c r="DJ43" t="s" s="7">
        <v>197</v>
      </c>
      <c r="DK43" t="s" s="7">
        <v>195</v>
      </c>
      <c r="DL43" t="s" s="7">
        <v>673</v>
      </c>
      <c r="DM43" t="s" s="7">
        <v>616</v>
      </c>
      <c r="DN43" t="s" s="7">
        <v>674</v>
      </c>
      <c r="DO43" t="s" s="7">
        <v>675</v>
      </c>
      <c r="DP43" t="s" s="7">
        <v>676</v>
      </c>
      <c r="DQ43" t="s" s="7">
        <v>335</v>
      </c>
      <c r="DR43" t="s" s="7">
        <v>620</v>
      </c>
      <c r="DS43" t="s" s="7">
        <v>621</v>
      </c>
      <c r="DT43" t="s" s="7">
        <v>622</v>
      </c>
      <c r="DU43" t="s" s="7">
        <v>623</v>
      </c>
      <c r="DV43" t="s" s="7">
        <v>208</v>
      </c>
      <c r="DW43" t="s" s="7">
        <v>209</v>
      </c>
      <c r="DX43" t="s" s="7">
        <v>210</v>
      </c>
      <c r="DY43" t="s" s="7">
        <v>597</v>
      </c>
      <c r="DZ43" t="s" s="7">
        <v>212</v>
      </c>
      <c r="EA43" t="s" s="7">
        <v>386</v>
      </c>
      <c r="EB43" t="s" s="7">
        <v>214</v>
      </c>
      <c r="EC43" t="s" s="7">
        <v>251</v>
      </c>
      <c r="ED43" t="s" s="7">
        <v>170</v>
      </c>
      <c r="EE43" t="s" s="7">
        <v>216</v>
      </c>
      <c r="EF43" t="s" s="7">
        <v>170</v>
      </c>
      <c r="EG43" t="s" s="7">
        <v>218</v>
      </c>
      <c r="EH43" t="s" s="7">
        <v>170</v>
      </c>
      <c r="EI43" t="s" s="7">
        <v>220</v>
      </c>
      <c r="EJ43" t="s" s="7">
        <v>221</v>
      </c>
      <c r="EK43" t="s" s="7">
        <v>222</v>
      </c>
      <c r="EL43" t="s" s="7">
        <v>170</v>
      </c>
      <c r="EM43" t="s" s="7">
        <v>224</v>
      </c>
      <c r="EN43" t="s" s="7">
        <v>225</v>
      </c>
      <c r="EO43" t="s" s="7">
        <v>226</v>
      </c>
      <c r="EP43" t="s" s="7">
        <v>227</v>
      </c>
      <c r="EQ43" t="s" s="7">
        <v>228</v>
      </c>
      <c r="ER43" t="s" s="7">
        <v>674</v>
      </c>
      <c r="ES43" t="s" s="7">
        <v>677</v>
      </c>
      <c r="ET43" t="s" s="7">
        <v>678</v>
      </c>
      <c r="EU43" t="s" s="7">
        <v>679</v>
      </c>
    </row>
    <row r="44" ht="15.6" customHeight="1">
      <c r="A44" t="s" s="7">
        <v>437</v>
      </c>
      <c r="B44" t="s" s="7">
        <v>680</v>
      </c>
      <c r="C44" t="s" s="7">
        <v>159</v>
      </c>
      <c r="D44" t="s" s="7">
        <v>614</v>
      </c>
      <c r="E44" t="s" s="7">
        <v>159</v>
      </c>
      <c r="F44" t="s" s="7">
        <v>162</v>
      </c>
      <c r="G44" t="s" s="7">
        <v>164</v>
      </c>
      <c r="H44" t="s" s="7">
        <v>163</v>
      </c>
      <c r="I44" t="s" s="7">
        <v>162</v>
      </c>
      <c r="J44" t="s" s="7">
        <v>163</v>
      </c>
      <c r="K44" t="s" s="7">
        <v>162</v>
      </c>
      <c r="L44" t="s" s="7">
        <v>163</v>
      </c>
      <c r="M44" t="s" s="7">
        <v>162</v>
      </c>
      <c r="N44" t="s" s="7">
        <v>164</v>
      </c>
      <c r="O44" t="s" s="7">
        <v>162</v>
      </c>
      <c r="P44" t="s" s="7">
        <v>681</v>
      </c>
      <c r="Q44" t="s" s="7">
        <v>167</v>
      </c>
      <c r="R44" t="s" s="7">
        <v>178</v>
      </c>
      <c r="S44" s="8"/>
      <c r="T44" t="s" s="7">
        <v>274</v>
      </c>
      <c r="U44" t="s" s="7">
        <v>167</v>
      </c>
      <c r="V44" t="s" s="7">
        <v>178</v>
      </c>
      <c r="W44" s="8"/>
      <c r="X44" t="s" s="7">
        <v>179</v>
      </c>
      <c r="Y44" t="s" s="7">
        <v>170</v>
      </c>
      <c r="Z44" t="s" s="7">
        <v>170</v>
      </c>
      <c r="AA44" t="s" s="7">
        <v>170</v>
      </c>
      <c r="AB44" t="s" s="7">
        <v>170</v>
      </c>
      <c r="AC44" t="s" s="7">
        <v>167</v>
      </c>
      <c r="AD44" t="s" s="7">
        <v>172</v>
      </c>
      <c r="AE44" s="8"/>
      <c r="AF44" t="s" s="7">
        <v>157</v>
      </c>
      <c r="AG44" t="s" s="7">
        <v>167</v>
      </c>
      <c r="AH44" t="s" s="7">
        <v>168</v>
      </c>
      <c r="AI44" s="8"/>
      <c r="AJ44" t="s" s="7">
        <v>237</v>
      </c>
      <c r="AK44" t="s" s="7">
        <v>167</v>
      </c>
      <c r="AL44" t="s" s="7">
        <v>168</v>
      </c>
      <c r="AM44" s="8"/>
      <c r="AN44" t="s" s="7">
        <v>175</v>
      </c>
      <c r="AO44" t="s" s="7">
        <v>170</v>
      </c>
      <c r="AP44" t="s" s="7">
        <v>170</v>
      </c>
      <c r="AQ44" t="s" s="7">
        <v>170</v>
      </c>
      <c r="AR44" t="s" s="7">
        <v>170</v>
      </c>
      <c r="AS44" t="s" s="7">
        <v>167</v>
      </c>
      <c r="AT44" t="s" s="7">
        <v>178</v>
      </c>
      <c r="AU44" s="8"/>
      <c r="AV44" t="s" s="7">
        <v>240</v>
      </c>
      <c r="AW44" t="s" s="7">
        <v>177</v>
      </c>
      <c r="AX44" t="s" s="7">
        <v>171</v>
      </c>
      <c r="AY44" s="8"/>
      <c r="AZ44" t="s" s="7">
        <v>157</v>
      </c>
      <c r="BA44" t="s" s="7">
        <v>170</v>
      </c>
      <c r="BB44" t="s" s="7">
        <v>170</v>
      </c>
      <c r="BC44" t="s" s="7">
        <v>170</v>
      </c>
      <c r="BD44" t="s" s="7">
        <v>170</v>
      </c>
      <c r="BE44" t="s" s="7">
        <v>170</v>
      </c>
      <c r="BF44" t="s" s="7">
        <v>170</v>
      </c>
      <c r="BG44" t="s" s="7">
        <v>170</v>
      </c>
      <c r="BH44" t="s" s="7">
        <v>170</v>
      </c>
      <c r="BI44" t="s" s="7">
        <v>167</v>
      </c>
      <c r="BJ44" t="s" s="7">
        <v>172</v>
      </c>
      <c r="BK44" s="8"/>
      <c r="BL44" t="s" s="7">
        <v>157</v>
      </c>
      <c r="BM44" t="s" s="7">
        <v>167</v>
      </c>
      <c r="BN44" t="s" s="7">
        <v>178</v>
      </c>
      <c r="BO44" s="8"/>
      <c r="BP44" t="s" s="7">
        <v>307</v>
      </c>
      <c r="BQ44" t="s" s="7">
        <v>167</v>
      </c>
      <c r="BR44" t="s" s="7">
        <v>178</v>
      </c>
      <c r="BS44" s="8"/>
      <c r="BT44" t="s" s="7">
        <v>443</v>
      </c>
      <c r="BU44" t="s" s="7">
        <v>176</v>
      </c>
      <c r="BV44" t="s" s="7">
        <v>171</v>
      </c>
      <c r="BW44" s="8"/>
      <c r="BX44" t="s" s="7">
        <v>157</v>
      </c>
      <c r="BY44" t="s" s="7">
        <v>176</v>
      </c>
      <c r="BZ44" t="s" s="7">
        <v>172</v>
      </c>
      <c r="CA44" s="8"/>
      <c r="CB44" t="s" s="7">
        <v>157</v>
      </c>
      <c r="CC44" t="s" s="7">
        <v>182</v>
      </c>
      <c r="CD44" t="s" s="7">
        <v>162</v>
      </c>
      <c r="CE44" t="s" s="7">
        <v>170</v>
      </c>
      <c r="CF44" t="s" s="7">
        <v>170</v>
      </c>
      <c r="CG44" t="s" s="7">
        <v>183</v>
      </c>
      <c r="CH44" t="s" s="7">
        <v>184</v>
      </c>
      <c r="CI44" t="s" s="7">
        <v>170</v>
      </c>
      <c r="CJ44" t="s" s="7">
        <v>159</v>
      </c>
      <c r="CK44" t="s" s="7">
        <v>161</v>
      </c>
      <c r="CL44" t="s" s="7">
        <v>162</v>
      </c>
      <c r="CM44" t="s" s="7">
        <v>163</v>
      </c>
      <c r="CN44" t="s" s="7">
        <v>164</v>
      </c>
      <c r="CO44" t="s" s="7">
        <v>162</v>
      </c>
      <c r="CP44" t="s" s="7">
        <v>165</v>
      </c>
      <c r="CQ44" t="s" s="7">
        <v>165</v>
      </c>
      <c r="CR44" t="s" s="7">
        <v>162</v>
      </c>
      <c r="CS44" t="s" s="7">
        <v>163</v>
      </c>
      <c r="CT44" t="s" s="7">
        <v>163</v>
      </c>
      <c r="CU44" t="s" s="7">
        <v>163</v>
      </c>
      <c r="CV44" t="s" s="7">
        <v>165</v>
      </c>
      <c r="CW44" t="s" s="7">
        <v>162</v>
      </c>
      <c r="CX44" t="s" s="7">
        <v>162</v>
      </c>
      <c r="CY44" t="s" s="7">
        <v>259</v>
      </c>
      <c r="CZ44" t="s" s="7">
        <v>187</v>
      </c>
      <c r="DA44" t="s" s="7">
        <v>188</v>
      </c>
      <c r="DB44" t="s" s="7">
        <v>189</v>
      </c>
      <c r="DC44" t="s" s="7">
        <v>186</v>
      </c>
      <c r="DD44" t="s" s="7">
        <v>190</v>
      </c>
      <c r="DE44" t="s" s="7">
        <v>191</v>
      </c>
      <c r="DF44" t="s" s="7">
        <v>192</v>
      </c>
      <c r="DG44" t="s" s="7">
        <v>193</v>
      </c>
      <c r="DH44" t="s" s="7">
        <v>194</v>
      </c>
      <c r="DI44" t="s" s="7">
        <v>196</v>
      </c>
      <c r="DJ44" t="s" s="7">
        <v>195</v>
      </c>
      <c r="DK44" t="s" s="7">
        <v>197</v>
      </c>
      <c r="DL44" t="s" s="7">
        <v>682</v>
      </c>
      <c r="DM44" t="s" s="7">
        <v>616</v>
      </c>
      <c r="DN44" t="s" s="7">
        <v>683</v>
      </c>
      <c r="DO44" t="s" s="7">
        <v>675</v>
      </c>
      <c r="DP44" t="s" s="7">
        <v>676</v>
      </c>
      <c r="DQ44" t="s" s="7">
        <v>335</v>
      </c>
      <c r="DR44" t="s" s="7">
        <v>620</v>
      </c>
      <c r="DS44" t="s" s="7">
        <v>621</v>
      </c>
      <c r="DT44" t="s" s="7">
        <v>622</v>
      </c>
      <c r="DU44" t="s" s="7">
        <v>623</v>
      </c>
      <c r="DV44" t="s" s="7">
        <v>208</v>
      </c>
      <c r="DW44" t="s" s="7">
        <v>209</v>
      </c>
      <c r="DX44" t="s" s="7">
        <v>210</v>
      </c>
      <c r="DY44" t="s" s="7">
        <v>612</v>
      </c>
      <c r="DZ44" t="s" s="7">
        <v>249</v>
      </c>
      <c r="EA44" t="s" s="7">
        <v>386</v>
      </c>
      <c r="EB44" t="s" s="7">
        <v>214</v>
      </c>
      <c r="EC44" t="s" s="7">
        <v>251</v>
      </c>
      <c r="ED44" t="s" s="7">
        <v>170</v>
      </c>
      <c r="EE44" t="s" s="7">
        <v>216</v>
      </c>
      <c r="EF44" t="s" s="7">
        <v>217</v>
      </c>
      <c r="EG44" t="s" s="7">
        <v>218</v>
      </c>
      <c r="EH44" t="s" s="7">
        <v>170</v>
      </c>
      <c r="EI44" t="s" s="7">
        <v>220</v>
      </c>
      <c r="EJ44" t="s" s="7">
        <v>221</v>
      </c>
      <c r="EK44" t="s" s="7">
        <v>170</v>
      </c>
      <c r="EL44" t="s" s="7">
        <v>170</v>
      </c>
      <c r="EM44" t="s" s="7">
        <v>224</v>
      </c>
      <c r="EN44" t="s" s="7">
        <v>225</v>
      </c>
      <c r="EO44" t="s" s="7">
        <v>226</v>
      </c>
      <c r="EP44" t="s" s="7">
        <v>227</v>
      </c>
      <c r="EQ44" t="s" s="7">
        <v>228</v>
      </c>
      <c r="ER44" t="s" s="7">
        <v>683</v>
      </c>
      <c r="ES44" t="s" s="7">
        <v>684</v>
      </c>
      <c r="ET44" t="s" s="7">
        <v>685</v>
      </c>
      <c r="EU44" t="s" s="7">
        <v>686</v>
      </c>
    </row>
    <row r="45" ht="15.6" customHeight="1">
      <c r="A45" t="s" s="7">
        <v>687</v>
      </c>
      <c r="B45" t="s" s="7">
        <v>688</v>
      </c>
      <c r="C45" t="s" s="7">
        <v>159</v>
      </c>
      <c r="D45" t="s" s="7">
        <v>614</v>
      </c>
      <c r="E45" t="s" s="7">
        <v>159</v>
      </c>
      <c r="F45" t="s" s="7">
        <v>257</v>
      </c>
      <c r="G45" t="s" s="7">
        <v>165</v>
      </c>
      <c r="H45" t="s" s="7">
        <v>184</v>
      </c>
      <c r="I45" t="s" s="7">
        <v>162</v>
      </c>
      <c r="J45" t="s" s="7">
        <v>163</v>
      </c>
      <c r="K45" t="s" s="7">
        <v>164</v>
      </c>
      <c r="L45" t="s" s="7">
        <v>165</v>
      </c>
      <c r="M45" t="s" s="7">
        <v>164</v>
      </c>
      <c r="N45" t="s" s="7">
        <v>164</v>
      </c>
      <c r="O45" t="s" s="7">
        <v>162</v>
      </c>
      <c r="P45" t="s" s="7">
        <v>234</v>
      </c>
      <c r="Q45" t="s" s="7">
        <v>167</v>
      </c>
      <c r="R45" t="s" s="7">
        <v>178</v>
      </c>
      <c r="S45" s="8"/>
      <c r="T45" t="s" s="7">
        <v>343</v>
      </c>
      <c r="U45" t="s" s="7">
        <v>167</v>
      </c>
      <c r="V45" t="s" s="7">
        <v>178</v>
      </c>
      <c r="W45" s="8"/>
      <c r="X45" t="s" s="7">
        <v>315</v>
      </c>
      <c r="Y45" t="s" s="7">
        <v>167</v>
      </c>
      <c r="Z45" t="s" s="7">
        <v>171</v>
      </c>
      <c r="AA45" s="8"/>
      <c r="AB45" t="s" s="7">
        <v>157</v>
      </c>
      <c r="AC45" t="s" s="7">
        <v>270</v>
      </c>
      <c r="AD45" t="s" s="7">
        <v>172</v>
      </c>
      <c r="AE45" s="8"/>
      <c r="AF45" t="s" s="7">
        <v>315</v>
      </c>
      <c r="AG45" t="s" s="7">
        <v>167</v>
      </c>
      <c r="AH45" t="s" s="7">
        <v>168</v>
      </c>
      <c r="AI45" s="8"/>
      <c r="AJ45" t="s" s="7">
        <v>272</v>
      </c>
      <c r="AK45" t="s" s="7">
        <v>167</v>
      </c>
      <c r="AL45" t="s" s="7">
        <v>172</v>
      </c>
      <c r="AM45" s="8"/>
      <c r="AN45" t="s" s="7">
        <v>273</v>
      </c>
      <c r="AO45" t="s" s="7">
        <v>167</v>
      </c>
      <c r="AP45" t="s" s="7">
        <v>171</v>
      </c>
      <c r="AQ45" s="8"/>
      <c r="AR45" t="s" s="7">
        <v>180</v>
      </c>
      <c r="AS45" t="s" s="7">
        <v>177</v>
      </c>
      <c r="AT45" t="s" s="7">
        <v>178</v>
      </c>
      <c r="AU45" s="8"/>
      <c r="AV45" t="s" s="7">
        <v>180</v>
      </c>
      <c r="AW45" t="s" s="7">
        <v>177</v>
      </c>
      <c r="AX45" t="s" s="7">
        <v>171</v>
      </c>
      <c r="AY45" s="8"/>
      <c r="AZ45" t="s" s="7">
        <v>237</v>
      </c>
      <c r="BA45" t="s" s="7">
        <v>167</v>
      </c>
      <c r="BB45" t="s" s="7">
        <v>171</v>
      </c>
      <c r="BC45" s="8"/>
      <c r="BD45" t="s" s="7">
        <v>237</v>
      </c>
      <c r="BE45" t="s" s="7">
        <v>270</v>
      </c>
      <c r="BF45" t="s" s="7">
        <v>178</v>
      </c>
      <c r="BG45" s="8"/>
      <c r="BH45" t="s" s="7">
        <v>180</v>
      </c>
      <c r="BI45" t="s" s="7">
        <v>167</v>
      </c>
      <c r="BJ45" t="s" s="7">
        <v>171</v>
      </c>
      <c r="BK45" s="8"/>
      <c r="BL45" t="s" s="7">
        <v>180</v>
      </c>
      <c r="BM45" t="s" s="7">
        <v>270</v>
      </c>
      <c r="BN45" t="s" s="7">
        <v>178</v>
      </c>
      <c r="BO45" s="8"/>
      <c r="BP45" t="s" s="7">
        <v>689</v>
      </c>
      <c r="BQ45" t="s" s="7">
        <v>270</v>
      </c>
      <c r="BR45" t="s" s="7">
        <v>178</v>
      </c>
      <c r="BS45" s="8"/>
      <c r="BT45" t="s" s="7">
        <v>638</v>
      </c>
      <c r="BU45" t="s" s="7">
        <v>167</v>
      </c>
      <c r="BV45" t="s" s="7">
        <v>171</v>
      </c>
      <c r="BW45" s="8"/>
      <c r="BX45" t="s" s="7">
        <v>157</v>
      </c>
      <c r="BY45" t="s" s="7">
        <v>176</v>
      </c>
      <c r="BZ45" t="s" s="7">
        <v>172</v>
      </c>
      <c r="CA45" s="8"/>
      <c r="CB45" t="s" s="7">
        <v>239</v>
      </c>
      <c r="CC45" t="s" s="7">
        <v>182</v>
      </c>
      <c r="CD45" t="s" s="7">
        <v>164</v>
      </c>
      <c r="CE45" t="s" s="7">
        <v>170</v>
      </c>
      <c r="CF45" t="s" s="7">
        <v>170</v>
      </c>
      <c r="CG45" t="s" s="7">
        <v>242</v>
      </c>
      <c r="CH45" t="s" s="7">
        <v>184</v>
      </c>
      <c r="CI45" t="s" s="7">
        <v>170</v>
      </c>
      <c r="CJ45" t="s" s="7">
        <v>159</v>
      </c>
      <c r="CK45" t="s" s="7">
        <v>161</v>
      </c>
      <c r="CL45" t="s" s="7">
        <v>162</v>
      </c>
      <c r="CM45" t="s" s="7">
        <v>163</v>
      </c>
      <c r="CN45" t="s" s="7">
        <v>164</v>
      </c>
      <c r="CO45" t="s" s="7">
        <v>164</v>
      </c>
      <c r="CP45" t="s" s="7">
        <v>184</v>
      </c>
      <c r="CQ45" t="s" s="7">
        <v>164</v>
      </c>
      <c r="CR45" t="s" s="7">
        <v>184</v>
      </c>
      <c r="CS45" t="s" s="7">
        <v>163</v>
      </c>
      <c r="CT45" t="s" s="7">
        <v>162</v>
      </c>
      <c r="CU45" t="s" s="7">
        <v>164</v>
      </c>
      <c r="CV45" t="s" s="7">
        <v>164</v>
      </c>
      <c r="CW45" t="s" s="7">
        <v>164</v>
      </c>
      <c r="CX45" t="s" s="7">
        <v>164</v>
      </c>
      <c r="CY45" t="s" s="7">
        <v>185</v>
      </c>
      <c r="CZ45" t="s" s="7">
        <v>188</v>
      </c>
      <c r="DA45" t="s" s="7">
        <v>187</v>
      </c>
      <c r="DB45" t="s" s="7">
        <v>190</v>
      </c>
      <c r="DC45" t="s" s="7">
        <v>189</v>
      </c>
      <c r="DD45" t="s" s="7">
        <v>186</v>
      </c>
      <c r="DE45" t="s" s="7">
        <v>191</v>
      </c>
      <c r="DF45" t="s" s="7">
        <v>194</v>
      </c>
      <c r="DG45" t="s" s="7">
        <v>193</v>
      </c>
      <c r="DH45" t="s" s="7">
        <v>192</v>
      </c>
      <c r="DI45" t="s" s="7">
        <v>197</v>
      </c>
      <c r="DJ45" t="s" s="7">
        <v>195</v>
      </c>
      <c r="DK45" t="s" s="7">
        <v>196</v>
      </c>
      <c r="DL45" t="s" s="7">
        <v>690</v>
      </c>
      <c r="DM45" t="s" s="7">
        <v>616</v>
      </c>
      <c r="DN45" t="s" s="7">
        <v>691</v>
      </c>
      <c r="DO45" t="s" s="7">
        <v>692</v>
      </c>
      <c r="DP45" t="s" s="7">
        <v>693</v>
      </c>
      <c r="DQ45" t="s" s="7">
        <v>281</v>
      </c>
      <c r="DR45" t="s" s="7">
        <v>620</v>
      </c>
      <c r="DS45" t="s" s="7">
        <v>621</v>
      </c>
      <c r="DT45" t="s" s="7">
        <v>622</v>
      </c>
      <c r="DU45" t="s" s="7">
        <v>623</v>
      </c>
      <c r="DV45" t="s" s="7">
        <v>208</v>
      </c>
      <c r="DW45" t="s" s="7">
        <v>209</v>
      </c>
      <c r="DX45" t="s" s="7">
        <v>404</v>
      </c>
      <c r="DY45" t="s" s="7">
        <v>211</v>
      </c>
      <c r="DZ45" t="s" s="7">
        <v>212</v>
      </c>
      <c r="EA45" t="s" s="7">
        <v>250</v>
      </c>
      <c r="EB45" t="s" s="7">
        <v>214</v>
      </c>
      <c r="EC45" t="s" s="7">
        <v>251</v>
      </c>
      <c r="ED45" t="s" s="7">
        <v>215</v>
      </c>
      <c r="EE45" t="s" s="7">
        <v>216</v>
      </c>
      <c r="EF45" t="s" s="7">
        <v>217</v>
      </c>
      <c r="EG45" t="s" s="7">
        <v>218</v>
      </c>
      <c r="EH45" t="s" s="7">
        <v>219</v>
      </c>
      <c r="EI45" t="s" s="7">
        <v>220</v>
      </c>
      <c r="EJ45" t="s" s="7">
        <v>221</v>
      </c>
      <c r="EK45" t="s" s="7">
        <v>222</v>
      </c>
      <c r="EL45" t="s" s="7">
        <v>223</v>
      </c>
      <c r="EM45" t="s" s="7">
        <v>224</v>
      </c>
      <c r="EN45" t="s" s="7">
        <v>225</v>
      </c>
      <c r="EO45" t="s" s="7">
        <v>226</v>
      </c>
      <c r="EP45" t="s" s="7">
        <v>227</v>
      </c>
      <c r="EQ45" t="s" s="7">
        <v>228</v>
      </c>
      <c r="ER45" t="s" s="7">
        <v>691</v>
      </c>
      <c r="ES45" t="s" s="7">
        <v>694</v>
      </c>
      <c r="ET45" t="s" s="7">
        <v>695</v>
      </c>
      <c r="EU45" t="s" s="7">
        <v>696</v>
      </c>
    </row>
    <row r="46" ht="15.6" customHeight="1">
      <c r="A46" t="s" s="7">
        <v>450</v>
      </c>
      <c r="B46" t="s" s="7">
        <v>697</v>
      </c>
      <c r="C46" t="s" s="7">
        <v>159</v>
      </c>
      <c r="D46" t="s" s="7">
        <v>614</v>
      </c>
      <c r="E46" t="s" s="7">
        <v>159</v>
      </c>
      <c r="F46" t="s" s="7">
        <v>257</v>
      </c>
      <c r="G46" t="s" s="7">
        <v>165</v>
      </c>
      <c r="H46" t="s" s="7">
        <v>165</v>
      </c>
      <c r="I46" t="s" s="7">
        <v>164</v>
      </c>
      <c r="J46" t="s" s="7">
        <v>163</v>
      </c>
      <c r="K46" t="s" s="7">
        <v>164</v>
      </c>
      <c r="L46" t="s" s="7">
        <v>184</v>
      </c>
      <c r="M46" t="s" s="7">
        <v>164</v>
      </c>
      <c r="N46" t="s" s="7">
        <v>164</v>
      </c>
      <c r="O46" t="s" s="7">
        <v>162</v>
      </c>
      <c r="P46" t="s" s="7">
        <v>599</v>
      </c>
      <c r="Q46" t="s" s="7">
        <v>167</v>
      </c>
      <c r="R46" t="s" s="7">
        <v>168</v>
      </c>
      <c r="S46" s="8"/>
      <c r="T46" t="s" s="7">
        <v>179</v>
      </c>
      <c r="U46" t="s" s="7">
        <v>167</v>
      </c>
      <c r="V46" t="s" s="7">
        <v>178</v>
      </c>
      <c r="W46" s="8"/>
      <c r="X46" t="s" s="7">
        <v>315</v>
      </c>
      <c r="Y46" t="s" s="7">
        <v>170</v>
      </c>
      <c r="Z46" t="s" s="7">
        <v>170</v>
      </c>
      <c r="AA46" t="s" s="7">
        <v>170</v>
      </c>
      <c r="AB46" t="s" s="7">
        <v>170</v>
      </c>
      <c r="AC46" t="s" s="7">
        <v>270</v>
      </c>
      <c r="AD46" t="s" s="7">
        <v>172</v>
      </c>
      <c r="AE46" s="8"/>
      <c r="AF46" t="s" s="7">
        <v>274</v>
      </c>
      <c r="AG46" t="s" s="7">
        <v>167</v>
      </c>
      <c r="AH46" t="s" s="7">
        <v>168</v>
      </c>
      <c r="AI46" s="8"/>
      <c r="AJ46" t="s" s="7">
        <v>157</v>
      </c>
      <c r="AK46" t="s" s="7">
        <v>167</v>
      </c>
      <c r="AL46" t="s" s="7">
        <v>168</v>
      </c>
      <c r="AM46" s="8"/>
      <c r="AN46" t="s" s="7">
        <v>157</v>
      </c>
      <c r="AO46" t="s" s="7">
        <v>167</v>
      </c>
      <c r="AP46" t="s" s="7">
        <v>171</v>
      </c>
      <c r="AQ46" s="8"/>
      <c r="AR46" t="s" s="7">
        <v>180</v>
      </c>
      <c r="AS46" t="s" s="7">
        <v>270</v>
      </c>
      <c r="AT46" t="s" s="7">
        <v>178</v>
      </c>
      <c r="AU46" s="8"/>
      <c r="AV46" t="s" s="7">
        <v>237</v>
      </c>
      <c r="AW46" t="s" s="7">
        <v>167</v>
      </c>
      <c r="AX46" t="s" s="7">
        <v>178</v>
      </c>
      <c r="AY46" s="8"/>
      <c r="AZ46" t="s" s="7">
        <v>237</v>
      </c>
      <c r="BA46" t="s" s="7">
        <v>270</v>
      </c>
      <c r="BB46" t="s" s="7">
        <v>178</v>
      </c>
      <c r="BC46" s="8"/>
      <c r="BD46" t="s" s="7">
        <v>180</v>
      </c>
      <c r="BE46" t="s" s="7">
        <v>167</v>
      </c>
      <c r="BF46" t="s" s="7">
        <v>178</v>
      </c>
      <c r="BG46" s="8"/>
      <c r="BH46" t="s" s="7">
        <v>276</v>
      </c>
      <c r="BI46" t="s" s="7">
        <v>167</v>
      </c>
      <c r="BJ46" t="s" s="7">
        <v>171</v>
      </c>
      <c r="BK46" s="8"/>
      <c r="BL46" t="s" s="7">
        <v>180</v>
      </c>
      <c r="BM46" t="s" s="7">
        <v>270</v>
      </c>
      <c r="BN46" t="s" s="7">
        <v>178</v>
      </c>
      <c r="BO46" s="8"/>
      <c r="BP46" t="s" s="7">
        <v>698</v>
      </c>
      <c r="BQ46" t="s" s="7">
        <v>270</v>
      </c>
      <c r="BR46" t="s" s="7">
        <v>178</v>
      </c>
      <c r="BS46" s="8"/>
      <c r="BT46" t="s" s="7">
        <v>357</v>
      </c>
      <c r="BU46" t="s" s="7">
        <v>167</v>
      </c>
      <c r="BV46" t="s" s="7">
        <v>171</v>
      </c>
      <c r="BW46" s="8"/>
      <c r="BX46" t="s" s="7">
        <v>157</v>
      </c>
      <c r="BY46" t="s" s="7">
        <v>176</v>
      </c>
      <c r="BZ46" t="s" s="7">
        <v>172</v>
      </c>
      <c r="CA46" s="8"/>
      <c r="CB46" t="s" s="7">
        <v>637</v>
      </c>
      <c r="CC46" t="s" s="7">
        <v>182</v>
      </c>
      <c r="CD46" t="s" s="7">
        <v>164</v>
      </c>
      <c r="CE46" t="s" s="7">
        <v>170</v>
      </c>
      <c r="CF46" t="s" s="7">
        <v>170</v>
      </c>
      <c r="CG46" t="s" s="7">
        <v>257</v>
      </c>
      <c r="CH46" t="s" s="7">
        <v>184</v>
      </c>
      <c r="CI46" t="s" s="7">
        <v>170</v>
      </c>
      <c r="CJ46" t="s" s="7">
        <v>159</v>
      </c>
      <c r="CK46" t="s" s="7">
        <v>161</v>
      </c>
      <c r="CL46" t="s" s="7">
        <v>164</v>
      </c>
      <c r="CM46" t="s" s="7">
        <v>164</v>
      </c>
      <c r="CN46" t="s" s="7">
        <v>164</v>
      </c>
      <c r="CO46" t="s" s="7">
        <v>162</v>
      </c>
      <c r="CP46" t="s" s="7">
        <v>163</v>
      </c>
      <c r="CQ46" t="s" s="7">
        <v>165</v>
      </c>
      <c r="CR46" t="s" s="7">
        <v>163</v>
      </c>
      <c r="CS46" t="s" s="7">
        <v>163</v>
      </c>
      <c r="CT46" t="s" s="7">
        <v>162</v>
      </c>
      <c r="CU46" t="s" s="7">
        <v>184</v>
      </c>
      <c r="CV46" t="s" s="7">
        <v>164</v>
      </c>
      <c r="CW46" t="s" s="7">
        <v>164</v>
      </c>
      <c r="CX46" t="s" s="7">
        <v>184</v>
      </c>
      <c r="CY46" t="s" s="7">
        <v>259</v>
      </c>
      <c r="CZ46" t="s" s="7">
        <v>187</v>
      </c>
      <c r="DA46" t="s" s="7">
        <v>188</v>
      </c>
      <c r="DB46" t="s" s="7">
        <v>186</v>
      </c>
      <c r="DC46" t="s" s="7">
        <v>190</v>
      </c>
      <c r="DD46" t="s" s="7">
        <v>189</v>
      </c>
      <c r="DE46" t="s" s="7">
        <v>191</v>
      </c>
      <c r="DF46" t="s" s="7">
        <v>193</v>
      </c>
      <c r="DG46" t="s" s="7">
        <v>194</v>
      </c>
      <c r="DH46" t="s" s="7">
        <v>192</v>
      </c>
      <c r="DI46" t="s" s="7">
        <v>196</v>
      </c>
      <c r="DJ46" t="s" s="7">
        <v>195</v>
      </c>
      <c r="DK46" t="s" s="7">
        <v>197</v>
      </c>
      <c r="DL46" t="s" s="7">
        <v>699</v>
      </c>
      <c r="DM46" t="s" s="7">
        <v>616</v>
      </c>
      <c r="DN46" t="s" s="7">
        <v>700</v>
      </c>
      <c r="DO46" t="s" s="7">
        <v>692</v>
      </c>
      <c r="DP46" t="s" s="7">
        <v>693</v>
      </c>
      <c r="DQ46" t="s" s="7">
        <v>281</v>
      </c>
      <c r="DR46" t="s" s="7">
        <v>620</v>
      </c>
      <c r="DS46" t="s" s="7">
        <v>621</v>
      </c>
      <c r="DT46" t="s" s="7">
        <v>622</v>
      </c>
      <c r="DU46" t="s" s="7">
        <v>623</v>
      </c>
      <c r="DV46" t="s" s="7">
        <v>208</v>
      </c>
      <c r="DW46" t="s" s="7">
        <v>209</v>
      </c>
      <c r="DX46" t="s" s="7">
        <v>404</v>
      </c>
      <c r="DY46" t="s" s="7">
        <v>646</v>
      </c>
      <c r="DZ46" t="s" s="7">
        <v>249</v>
      </c>
      <c r="EA46" t="s" s="7">
        <v>213</v>
      </c>
      <c r="EB46" t="s" s="7">
        <v>214</v>
      </c>
      <c r="EC46" t="s" s="7">
        <v>251</v>
      </c>
      <c r="ED46" t="s" s="7">
        <v>170</v>
      </c>
      <c r="EE46" t="s" s="7">
        <v>216</v>
      </c>
      <c r="EF46" t="s" s="7">
        <v>217</v>
      </c>
      <c r="EG46" t="s" s="7">
        <v>218</v>
      </c>
      <c r="EH46" t="s" s="7">
        <v>219</v>
      </c>
      <c r="EI46" t="s" s="7">
        <v>220</v>
      </c>
      <c r="EJ46" t="s" s="7">
        <v>221</v>
      </c>
      <c r="EK46" t="s" s="7">
        <v>222</v>
      </c>
      <c r="EL46" t="s" s="7">
        <v>223</v>
      </c>
      <c r="EM46" t="s" s="7">
        <v>224</v>
      </c>
      <c r="EN46" t="s" s="7">
        <v>225</v>
      </c>
      <c r="EO46" t="s" s="7">
        <v>226</v>
      </c>
      <c r="EP46" t="s" s="7">
        <v>227</v>
      </c>
      <c r="EQ46" t="s" s="7">
        <v>228</v>
      </c>
      <c r="ER46" t="s" s="7">
        <v>700</v>
      </c>
      <c r="ES46" t="s" s="7">
        <v>701</v>
      </c>
      <c r="ET46" t="s" s="7">
        <v>702</v>
      </c>
      <c r="EU46" t="s" s="7">
        <v>703</v>
      </c>
    </row>
    <row r="47" ht="15.6" customHeight="1">
      <c r="A47" t="s" s="7">
        <v>704</v>
      </c>
      <c r="B47" t="s" s="7">
        <v>705</v>
      </c>
      <c r="C47" t="s" s="7">
        <v>159</v>
      </c>
      <c r="D47" t="s" s="7">
        <v>614</v>
      </c>
      <c r="E47" t="s" s="7">
        <v>161</v>
      </c>
      <c r="F47" t="s" s="7">
        <v>165</v>
      </c>
      <c r="G47" t="s" s="7">
        <v>165</v>
      </c>
      <c r="H47" t="s" s="7">
        <v>184</v>
      </c>
      <c r="I47" t="s" s="7">
        <v>162</v>
      </c>
      <c r="J47" t="s" s="7">
        <v>184</v>
      </c>
      <c r="K47" t="s" s="7">
        <v>184</v>
      </c>
      <c r="L47" t="s" s="7">
        <v>184</v>
      </c>
      <c r="M47" t="s" s="7">
        <v>164</v>
      </c>
      <c r="N47" t="s" s="7">
        <v>164</v>
      </c>
      <c r="O47" t="s" s="7">
        <v>162</v>
      </c>
      <c r="P47" t="s" s="7">
        <v>234</v>
      </c>
      <c r="Q47" t="s" s="7">
        <v>167</v>
      </c>
      <c r="R47" t="s" s="7">
        <v>178</v>
      </c>
      <c r="S47" s="8"/>
      <c r="T47" t="s" s="7">
        <v>315</v>
      </c>
      <c r="U47" t="s" s="7">
        <v>167</v>
      </c>
      <c r="V47" t="s" s="7">
        <v>178</v>
      </c>
      <c r="W47" s="8"/>
      <c r="X47" t="s" s="7">
        <v>315</v>
      </c>
      <c r="Y47" t="s" s="7">
        <v>167</v>
      </c>
      <c r="Z47" t="s" s="7">
        <v>171</v>
      </c>
      <c r="AA47" s="8"/>
      <c r="AB47" t="s" s="7">
        <v>157</v>
      </c>
      <c r="AC47" t="s" s="7">
        <v>167</v>
      </c>
      <c r="AD47" t="s" s="7">
        <v>172</v>
      </c>
      <c r="AE47" s="8"/>
      <c r="AF47" t="s" s="7">
        <v>273</v>
      </c>
      <c r="AG47" t="s" s="7">
        <v>167</v>
      </c>
      <c r="AH47" t="s" s="7">
        <v>168</v>
      </c>
      <c r="AI47" s="8"/>
      <c r="AJ47" t="s" s="7">
        <v>272</v>
      </c>
      <c r="AK47" t="s" s="7">
        <v>167</v>
      </c>
      <c r="AL47" t="s" s="7">
        <v>172</v>
      </c>
      <c r="AM47" s="8"/>
      <c r="AN47" t="s" s="7">
        <v>175</v>
      </c>
      <c r="AO47" t="s" s="7">
        <v>167</v>
      </c>
      <c r="AP47" t="s" s="7">
        <v>171</v>
      </c>
      <c r="AQ47" s="8"/>
      <c r="AR47" t="s" s="7">
        <v>157</v>
      </c>
      <c r="AS47" t="s" s="7">
        <v>177</v>
      </c>
      <c r="AT47" t="s" s="7">
        <v>171</v>
      </c>
      <c r="AU47" s="8"/>
      <c r="AV47" t="s" s="7">
        <v>236</v>
      </c>
      <c r="AW47" t="s" s="7">
        <v>167</v>
      </c>
      <c r="AX47" t="s" s="7">
        <v>171</v>
      </c>
      <c r="AY47" s="8"/>
      <c r="AZ47" t="s" s="7">
        <v>179</v>
      </c>
      <c r="BA47" t="s" s="7">
        <v>167</v>
      </c>
      <c r="BB47" t="s" s="7">
        <v>171</v>
      </c>
      <c r="BC47" s="8"/>
      <c r="BD47" t="s" s="7">
        <v>237</v>
      </c>
      <c r="BE47" t="s" s="7">
        <v>167</v>
      </c>
      <c r="BF47" t="s" s="7">
        <v>172</v>
      </c>
      <c r="BG47" s="8"/>
      <c r="BH47" t="s" s="7">
        <v>157</v>
      </c>
      <c r="BI47" t="s" s="7">
        <v>167</v>
      </c>
      <c r="BJ47" t="s" s="7">
        <v>171</v>
      </c>
      <c r="BK47" s="8"/>
      <c r="BL47" t="s" s="7">
        <v>157</v>
      </c>
      <c r="BM47" t="s" s="7">
        <v>177</v>
      </c>
      <c r="BN47" t="s" s="7">
        <v>355</v>
      </c>
      <c r="BO47" s="8"/>
      <c r="BP47" t="s" s="7">
        <v>369</v>
      </c>
      <c r="BQ47" t="s" s="7">
        <v>270</v>
      </c>
      <c r="BR47" t="s" s="7">
        <v>355</v>
      </c>
      <c r="BS47" s="8"/>
      <c r="BT47" t="s" s="7">
        <v>276</v>
      </c>
      <c r="BU47" t="s" s="7">
        <v>167</v>
      </c>
      <c r="BV47" t="s" s="7">
        <v>171</v>
      </c>
      <c r="BW47" s="8"/>
      <c r="BX47" t="s" s="7">
        <v>157</v>
      </c>
      <c r="BY47" t="s" s="7">
        <v>176</v>
      </c>
      <c r="BZ47" t="s" s="7">
        <v>172</v>
      </c>
      <c r="CA47" s="8"/>
      <c r="CB47" t="s" s="7">
        <v>157</v>
      </c>
      <c r="CC47" t="s" s="7">
        <v>182</v>
      </c>
      <c r="CD47" t="s" s="7">
        <v>164</v>
      </c>
      <c r="CE47" t="s" s="7">
        <v>170</v>
      </c>
      <c r="CF47" t="s" s="7">
        <v>170</v>
      </c>
      <c r="CG47" t="s" s="7">
        <v>257</v>
      </c>
      <c r="CH47" t="s" s="7">
        <v>184</v>
      </c>
      <c r="CI47" t="s" s="7">
        <v>170</v>
      </c>
      <c r="CJ47" t="s" s="7">
        <v>159</v>
      </c>
      <c r="CK47" t="s" s="7">
        <v>161</v>
      </c>
      <c r="CL47" t="s" s="7">
        <v>164</v>
      </c>
      <c r="CM47" t="s" s="7">
        <v>164</v>
      </c>
      <c r="CN47" t="s" s="7">
        <v>164</v>
      </c>
      <c r="CO47" t="s" s="7">
        <v>164</v>
      </c>
      <c r="CP47" t="s" s="7">
        <v>184</v>
      </c>
      <c r="CQ47" t="s" s="7">
        <v>165</v>
      </c>
      <c r="CR47" t="s" s="7">
        <v>184</v>
      </c>
      <c r="CS47" t="s" s="7">
        <v>164</v>
      </c>
      <c r="CT47" t="s" s="7">
        <v>164</v>
      </c>
      <c r="CU47" t="s" s="7">
        <v>184</v>
      </c>
      <c r="CV47" t="s" s="7">
        <v>164</v>
      </c>
      <c r="CW47" t="s" s="7">
        <v>162</v>
      </c>
      <c r="CX47" t="s" s="7">
        <v>162</v>
      </c>
      <c r="CY47" t="s" s="7">
        <v>185</v>
      </c>
      <c r="CZ47" t="s" s="7">
        <v>187</v>
      </c>
      <c r="DA47" t="s" s="7">
        <v>188</v>
      </c>
      <c r="DB47" t="s" s="7">
        <v>190</v>
      </c>
      <c r="DC47" t="s" s="7">
        <v>189</v>
      </c>
      <c r="DD47" t="s" s="7">
        <v>186</v>
      </c>
      <c r="DE47" t="s" s="7">
        <v>191</v>
      </c>
      <c r="DF47" t="s" s="7">
        <v>192</v>
      </c>
      <c r="DG47" t="s" s="7">
        <v>193</v>
      </c>
      <c r="DH47" t="s" s="7">
        <v>194</v>
      </c>
      <c r="DI47" t="s" s="7">
        <v>196</v>
      </c>
      <c r="DJ47" t="s" s="7">
        <v>195</v>
      </c>
      <c r="DK47" t="s" s="7">
        <v>197</v>
      </c>
      <c r="DL47" t="s" s="7">
        <v>706</v>
      </c>
      <c r="DM47" t="s" s="7">
        <v>616</v>
      </c>
      <c r="DN47" t="s" s="7">
        <v>707</v>
      </c>
      <c r="DO47" t="s" s="7">
        <v>652</v>
      </c>
      <c r="DP47" t="s" s="7">
        <v>653</v>
      </c>
      <c r="DQ47" t="s" s="7">
        <v>287</v>
      </c>
      <c r="DR47" t="s" s="7">
        <v>620</v>
      </c>
      <c r="DS47" t="s" s="7">
        <v>621</v>
      </c>
      <c r="DT47" t="s" s="7">
        <v>622</v>
      </c>
      <c r="DU47" t="s" s="7">
        <v>623</v>
      </c>
      <c r="DV47" t="s" s="7">
        <v>208</v>
      </c>
      <c r="DW47" t="s" s="7">
        <v>209</v>
      </c>
      <c r="DX47" t="s" s="7">
        <v>404</v>
      </c>
      <c r="DY47" t="s" s="7">
        <v>504</v>
      </c>
      <c r="DZ47" t="s" s="7">
        <v>212</v>
      </c>
      <c r="EA47" t="s" s="7">
        <v>250</v>
      </c>
      <c r="EB47" t="s" s="7">
        <v>214</v>
      </c>
      <c r="EC47" t="s" s="7">
        <v>251</v>
      </c>
      <c r="ED47" t="s" s="7">
        <v>215</v>
      </c>
      <c r="EE47" t="s" s="7">
        <v>216</v>
      </c>
      <c r="EF47" t="s" s="7">
        <v>217</v>
      </c>
      <c r="EG47" t="s" s="7">
        <v>218</v>
      </c>
      <c r="EH47" t="s" s="7">
        <v>219</v>
      </c>
      <c r="EI47" t="s" s="7">
        <v>220</v>
      </c>
      <c r="EJ47" t="s" s="7">
        <v>221</v>
      </c>
      <c r="EK47" t="s" s="7">
        <v>222</v>
      </c>
      <c r="EL47" t="s" s="7">
        <v>223</v>
      </c>
      <c r="EM47" t="s" s="7">
        <v>224</v>
      </c>
      <c r="EN47" t="s" s="7">
        <v>225</v>
      </c>
      <c r="EO47" t="s" s="7">
        <v>226</v>
      </c>
      <c r="EP47" t="s" s="7">
        <v>227</v>
      </c>
      <c r="EQ47" t="s" s="7">
        <v>228</v>
      </c>
      <c r="ER47" t="s" s="7">
        <v>707</v>
      </c>
      <c r="ES47" t="s" s="7">
        <v>708</v>
      </c>
      <c r="ET47" t="s" s="7">
        <v>709</v>
      </c>
      <c r="EU47" t="s" s="7">
        <v>710</v>
      </c>
    </row>
    <row r="48" ht="15.6" customHeight="1">
      <c r="A48" t="s" s="7">
        <v>429</v>
      </c>
      <c r="B48" t="s" s="7">
        <v>711</v>
      </c>
      <c r="C48" t="s" s="7">
        <v>159</v>
      </c>
      <c r="D48" t="s" s="7">
        <v>614</v>
      </c>
      <c r="E48" t="s" s="7">
        <v>161</v>
      </c>
      <c r="F48" t="s" s="7">
        <v>257</v>
      </c>
      <c r="G48" t="s" s="7">
        <v>164</v>
      </c>
      <c r="H48" t="s" s="7">
        <v>162</v>
      </c>
      <c r="I48" t="s" s="7">
        <v>162</v>
      </c>
      <c r="J48" t="s" s="7">
        <v>165</v>
      </c>
      <c r="K48" t="s" s="7">
        <v>164</v>
      </c>
      <c r="L48" t="s" s="7">
        <v>165</v>
      </c>
      <c r="M48" t="s" s="7">
        <v>184</v>
      </c>
      <c r="N48" t="s" s="7">
        <v>162</v>
      </c>
      <c r="O48" t="s" s="7">
        <v>162</v>
      </c>
      <c r="P48" t="s" s="7">
        <v>599</v>
      </c>
      <c r="Q48" t="s" s="7">
        <v>167</v>
      </c>
      <c r="R48" t="s" s="7">
        <v>178</v>
      </c>
      <c r="S48" s="8"/>
      <c r="T48" t="s" s="7">
        <v>235</v>
      </c>
      <c r="U48" t="s" s="7">
        <v>167</v>
      </c>
      <c r="V48" t="s" s="7">
        <v>178</v>
      </c>
      <c r="W48" s="8"/>
      <c r="X48" t="s" s="7">
        <v>235</v>
      </c>
      <c r="Y48" t="s" s="7">
        <v>170</v>
      </c>
      <c r="Z48" t="s" s="7">
        <v>170</v>
      </c>
      <c r="AA48" t="s" s="7">
        <v>170</v>
      </c>
      <c r="AB48" t="s" s="7">
        <v>170</v>
      </c>
      <c r="AC48" t="s" s="7">
        <v>270</v>
      </c>
      <c r="AD48" t="s" s="7">
        <v>178</v>
      </c>
      <c r="AE48" s="8"/>
      <c r="AF48" t="s" s="7">
        <v>175</v>
      </c>
      <c r="AG48" t="s" s="7">
        <v>167</v>
      </c>
      <c r="AH48" t="s" s="7">
        <v>178</v>
      </c>
      <c r="AI48" s="8"/>
      <c r="AJ48" t="s" s="7">
        <v>272</v>
      </c>
      <c r="AK48" t="s" s="7">
        <v>167</v>
      </c>
      <c r="AL48" t="s" s="7">
        <v>178</v>
      </c>
      <c r="AM48" s="8"/>
      <c r="AN48" t="s" s="7">
        <v>636</v>
      </c>
      <c r="AO48" t="s" s="7">
        <v>167</v>
      </c>
      <c r="AP48" t="s" s="7">
        <v>178</v>
      </c>
      <c r="AQ48" s="8"/>
      <c r="AR48" t="s" s="7">
        <v>272</v>
      </c>
      <c r="AS48" t="s" s="7">
        <v>177</v>
      </c>
      <c r="AT48" t="s" s="7">
        <v>178</v>
      </c>
      <c r="AU48" s="8"/>
      <c r="AV48" t="s" s="7">
        <v>237</v>
      </c>
      <c r="AW48" t="s" s="7">
        <v>167</v>
      </c>
      <c r="AX48" t="s" s="7">
        <v>178</v>
      </c>
      <c r="AY48" s="8"/>
      <c r="AZ48" t="s" s="7">
        <v>180</v>
      </c>
      <c r="BA48" t="s" s="7">
        <v>270</v>
      </c>
      <c r="BB48" t="s" s="7">
        <v>178</v>
      </c>
      <c r="BC48" s="8"/>
      <c r="BD48" t="s" s="7">
        <v>180</v>
      </c>
      <c r="BE48" t="s" s="7">
        <v>270</v>
      </c>
      <c r="BF48" t="s" s="7">
        <v>178</v>
      </c>
      <c r="BG48" s="8"/>
      <c r="BH48" t="s" s="7">
        <v>276</v>
      </c>
      <c r="BI48" t="s" s="7">
        <v>167</v>
      </c>
      <c r="BJ48" t="s" s="7">
        <v>178</v>
      </c>
      <c r="BK48" s="8"/>
      <c r="BL48" t="s" s="7">
        <v>272</v>
      </c>
      <c r="BM48" t="s" s="7">
        <v>177</v>
      </c>
      <c r="BN48" t="s" s="7">
        <v>178</v>
      </c>
      <c r="BO48" s="8"/>
      <c r="BP48" t="s" s="7">
        <v>636</v>
      </c>
      <c r="BQ48" t="s" s="7">
        <v>177</v>
      </c>
      <c r="BR48" t="s" s="7">
        <v>178</v>
      </c>
      <c r="BS48" s="8"/>
      <c r="BT48" t="s" s="7">
        <v>180</v>
      </c>
      <c r="BU48" t="s" s="7">
        <v>167</v>
      </c>
      <c r="BV48" t="s" s="7">
        <v>171</v>
      </c>
      <c r="BW48" s="8"/>
      <c r="BX48" t="s" s="7">
        <v>157</v>
      </c>
      <c r="BY48" t="s" s="7">
        <v>176</v>
      </c>
      <c r="BZ48" t="s" s="7">
        <v>172</v>
      </c>
      <c r="CA48" s="8"/>
      <c r="CB48" t="s" s="7">
        <v>157</v>
      </c>
      <c r="CC48" t="s" s="7">
        <v>182</v>
      </c>
      <c r="CD48" t="s" s="7">
        <v>164</v>
      </c>
      <c r="CE48" t="s" s="7">
        <v>170</v>
      </c>
      <c r="CF48" t="s" s="7">
        <v>170</v>
      </c>
      <c r="CG48" t="s" s="7">
        <v>712</v>
      </c>
      <c r="CH48" t="s" s="7">
        <v>165</v>
      </c>
      <c r="CI48" t="s" s="7">
        <v>170</v>
      </c>
      <c r="CJ48" t="s" s="7">
        <v>159</v>
      </c>
      <c r="CK48" t="s" s="7">
        <v>161</v>
      </c>
      <c r="CL48" t="s" s="7">
        <v>162</v>
      </c>
      <c r="CM48" t="s" s="7">
        <v>164</v>
      </c>
      <c r="CN48" t="s" s="7">
        <v>162</v>
      </c>
      <c r="CO48" t="s" s="7">
        <v>162</v>
      </c>
      <c r="CP48" t="s" s="7">
        <v>165</v>
      </c>
      <c r="CQ48" t="s" s="7">
        <v>165</v>
      </c>
      <c r="CR48" t="s" s="7">
        <v>164</v>
      </c>
      <c r="CS48" t="s" s="7">
        <v>164</v>
      </c>
      <c r="CT48" t="s" s="7">
        <v>162</v>
      </c>
      <c r="CU48" t="s" s="7">
        <v>163</v>
      </c>
      <c r="CV48" t="s" s="7">
        <v>162</v>
      </c>
      <c r="CW48" t="s" s="7">
        <v>164</v>
      </c>
      <c r="CX48" t="s" s="7">
        <v>164</v>
      </c>
      <c r="CY48" t="s" s="7">
        <v>259</v>
      </c>
      <c r="CZ48" t="s" s="7">
        <v>187</v>
      </c>
      <c r="DA48" t="s" s="7">
        <v>188</v>
      </c>
      <c r="DB48" t="s" s="7">
        <v>186</v>
      </c>
      <c r="DC48" t="s" s="7">
        <v>190</v>
      </c>
      <c r="DD48" t="s" s="7">
        <v>189</v>
      </c>
      <c r="DE48" t="s" s="7">
        <v>191</v>
      </c>
      <c r="DF48" t="s" s="7">
        <v>192</v>
      </c>
      <c r="DG48" t="s" s="7">
        <v>194</v>
      </c>
      <c r="DH48" t="s" s="7">
        <v>193</v>
      </c>
      <c r="DI48" t="s" s="7">
        <v>196</v>
      </c>
      <c r="DJ48" t="s" s="7">
        <v>195</v>
      </c>
      <c r="DK48" t="s" s="7">
        <v>197</v>
      </c>
      <c r="DL48" t="s" s="7">
        <v>713</v>
      </c>
      <c r="DM48" t="s" s="7">
        <v>616</v>
      </c>
      <c r="DN48" t="s" s="7">
        <v>714</v>
      </c>
      <c r="DO48" t="s" s="7">
        <v>715</v>
      </c>
      <c r="DP48" t="s" s="7">
        <v>716</v>
      </c>
      <c r="DQ48" t="s" s="7">
        <v>203</v>
      </c>
      <c r="DR48" t="s" s="7">
        <v>620</v>
      </c>
      <c r="DS48" t="s" s="7">
        <v>621</v>
      </c>
      <c r="DT48" t="s" s="7">
        <v>622</v>
      </c>
      <c r="DU48" t="s" s="7">
        <v>623</v>
      </c>
      <c r="DV48" t="s" s="7">
        <v>208</v>
      </c>
      <c r="DW48" t="s" s="7">
        <v>209</v>
      </c>
      <c r="DX48" t="s" s="7">
        <v>282</v>
      </c>
      <c r="DY48" t="s" s="7">
        <v>717</v>
      </c>
      <c r="DZ48" t="s" s="7">
        <v>212</v>
      </c>
      <c r="EA48" t="s" s="7">
        <v>213</v>
      </c>
      <c r="EB48" t="s" s="7">
        <v>214</v>
      </c>
      <c r="EC48" t="s" s="7">
        <v>251</v>
      </c>
      <c r="ED48" t="s" s="7">
        <v>170</v>
      </c>
      <c r="EE48" t="s" s="7">
        <v>216</v>
      </c>
      <c r="EF48" t="s" s="7">
        <v>217</v>
      </c>
      <c r="EG48" t="s" s="7">
        <v>218</v>
      </c>
      <c r="EH48" t="s" s="7">
        <v>219</v>
      </c>
      <c r="EI48" t="s" s="7">
        <v>220</v>
      </c>
      <c r="EJ48" t="s" s="7">
        <v>221</v>
      </c>
      <c r="EK48" t="s" s="7">
        <v>222</v>
      </c>
      <c r="EL48" t="s" s="7">
        <v>223</v>
      </c>
      <c r="EM48" t="s" s="7">
        <v>224</v>
      </c>
      <c r="EN48" t="s" s="7">
        <v>225</v>
      </c>
      <c r="EO48" t="s" s="7">
        <v>226</v>
      </c>
      <c r="EP48" t="s" s="7">
        <v>227</v>
      </c>
      <c r="EQ48" t="s" s="7">
        <v>228</v>
      </c>
      <c r="ER48" t="s" s="7">
        <v>714</v>
      </c>
      <c r="ES48" t="s" s="7">
        <v>718</v>
      </c>
      <c r="ET48" t="s" s="7">
        <v>719</v>
      </c>
      <c r="EU48" t="s" s="7">
        <v>720</v>
      </c>
    </row>
    <row r="49" ht="15.6" customHeight="1">
      <c r="A49" t="s" s="7">
        <v>717</v>
      </c>
      <c r="B49" t="s" s="7">
        <v>721</v>
      </c>
      <c r="C49" t="s" s="7">
        <v>159</v>
      </c>
      <c r="D49" t="s" s="7">
        <v>614</v>
      </c>
      <c r="E49" t="s" s="7">
        <v>159</v>
      </c>
      <c r="F49" t="s" s="7">
        <v>162</v>
      </c>
      <c r="G49" t="s" s="7">
        <v>162</v>
      </c>
      <c r="H49" t="s" s="7">
        <v>165</v>
      </c>
      <c r="I49" t="s" s="7">
        <v>164</v>
      </c>
      <c r="J49" t="s" s="7">
        <v>165</v>
      </c>
      <c r="K49" t="s" s="7">
        <v>162</v>
      </c>
      <c r="L49" t="s" s="7">
        <v>165</v>
      </c>
      <c r="M49" t="s" s="7">
        <v>165</v>
      </c>
      <c r="N49" t="s" s="7">
        <v>164</v>
      </c>
      <c r="O49" t="s" s="7">
        <v>164</v>
      </c>
      <c r="P49" t="s" s="7">
        <v>327</v>
      </c>
      <c r="Q49" t="s" s="7">
        <v>167</v>
      </c>
      <c r="R49" t="s" s="7">
        <v>178</v>
      </c>
      <c r="S49" s="8"/>
      <c r="T49" t="s" s="7">
        <v>175</v>
      </c>
      <c r="U49" t="s" s="7">
        <v>167</v>
      </c>
      <c r="V49" t="s" s="7">
        <v>178</v>
      </c>
      <c r="W49" s="8"/>
      <c r="X49" t="s" s="7">
        <v>175</v>
      </c>
      <c r="Y49" t="s" s="7">
        <v>170</v>
      </c>
      <c r="Z49" t="s" s="7">
        <v>170</v>
      </c>
      <c r="AA49" t="s" s="7">
        <v>170</v>
      </c>
      <c r="AB49" t="s" s="7">
        <v>170</v>
      </c>
      <c r="AC49" t="s" s="7">
        <v>270</v>
      </c>
      <c r="AD49" t="s" s="7">
        <v>178</v>
      </c>
      <c r="AE49" s="8"/>
      <c r="AF49" t="s" s="7">
        <v>175</v>
      </c>
      <c r="AG49" t="s" s="7">
        <v>170</v>
      </c>
      <c r="AH49" t="s" s="7">
        <v>170</v>
      </c>
      <c r="AI49" t="s" s="7">
        <v>170</v>
      </c>
      <c r="AJ49" t="s" s="7">
        <v>170</v>
      </c>
      <c r="AK49" t="s" s="7">
        <v>167</v>
      </c>
      <c r="AL49" t="s" s="7">
        <v>172</v>
      </c>
      <c r="AM49" s="8"/>
      <c r="AN49" t="s" s="7">
        <v>157</v>
      </c>
      <c r="AO49" t="s" s="7">
        <v>167</v>
      </c>
      <c r="AP49" t="s" s="7">
        <v>172</v>
      </c>
      <c r="AQ49" s="8"/>
      <c r="AR49" t="s" s="7">
        <v>157</v>
      </c>
      <c r="AS49" t="s" s="7">
        <v>177</v>
      </c>
      <c r="AT49" t="s" s="7">
        <v>178</v>
      </c>
      <c r="AU49" s="8"/>
      <c r="AV49" t="s" s="7">
        <v>238</v>
      </c>
      <c r="AW49" t="s" s="7">
        <v>177</v>
      </c>
      <c r="AX49" t="s" s="7">
        <v>178</v>
      </c>
      <c r="AY49" s="8"/>
      <c r="AZ49" t="s" s="7">
        <v>180</v>
      </c>
      <c r="BA49" t="s" s="7">
        <v>270</v>
      </c>
      <c r="BB49" t="s" s="7">
        <v>178</v>
      </c>
      <c r="BC49" s="8"/>
      <c r="BD49" t="s" s="7">
        <v>276</v>
      </c>
      <c r="BE49" t="s" s="7">
        <v>167</v>
      </c>
      <c r="BF49" t="s" s="7">
        <v>172</v>
      </c>
      <c r="BG49" s="8"/>
      <c r="BH49" t="s" s="7">
        <v>157</v>
      </c>
      <c r="BI49" t="s" s="7">
        <v>167</v>
      </c>
      <c r="BJ49" t="s" s="7">
        <v>172</v>
      </c>
      <c r="BK49" s="8"/>
      <c r="BL49" t="s" s="7">
        <v>315</v>
      </c>
      <c r="BM49" t="s" s="7">
        <v>270</v>
      </c>
      <c r="BN49" t="s" s="7">
        <v>178</v>
      </c>
      <c r="BO49" s="8"/>
      <c r="BP49" t="s" s="7">
        <v>638</v>
      </c>
      <c r="BQ49" t="s" s="7">
        <v>177</v>
      </c>
      <c r="BR49" t="s" s="7">
        <v>178</v>
      </c>
      <c r="BS49" s="8"/>
      <c r="BT49" t="s" s="7">
        <v>276</v>
      </c>
      <c r="BU49" t="s" s="7">
        <v>167</v>
      </c>
      <c r="BV49" t="s" s="7">
        <v>171</v>
      </c>
      <c r="BW49" s="8"/>
      <c r="BX49" t="s" s="7">
        <v>157</v>
      </c>
      <c r="BY49" t="s" s="7">
        <v>176</v>
      </c>
      <c r="BZ49" t="s" s="7">
        <v>172</v>
      </c>
      <c r="CA49" s="8"/>
      <c r="CB49" t="s" s="7">
        <v>157</v>
      </c>
      <c r="CC49" t="s" s="7">
        <v>182</v>
      </c>
      <c r="CD49" t="s" s="7">
        <v>162</v>
      </c>
      <c r="CE49" t="s" s="7">
        <v>170</v>
      </c>
      <c r="CF49" t="s" s="7">
        <v>170</v>
      </c>
      <c r="CG49" t="s" s="7">
        <v>183</v>
      </c>
      <c r="CH49" t="s" s="7">
        <v>165</v>
      </c>
      <c r="CI49" t="s" s="7">
        <v>170</v>
      </c>
      <c r="CJ49" t="s" s="7">
        <v>159</v>
      </c>
      <c r="CK49" t="s" s="7">
        <v>161</v>
      </c>
      <c r="CL49" t="s" s="7">
        <v>164</v>
      </c>
      <c r="CM49" t="s" s="7">
        <v>163</v>
      </c>
      <c r="CN49" t="s" s="7">
        <v>162</v>
      </c>
      <c r="CO49" t="s" s="7">
        <v>164</v>
      </c>
      <c r="CP49" t="s" s="7">
        <v>165</v>
      </c>
      <c r="CQ49" t="s" s="7">
        <v>165</v>
      </c>
      <c r="CR49" t="s" s="7">
        <v>164</v>
      </c>
      <c r="CS49" t="s" s="7">
        <v>164</v>
      </c>
      <c r="CT49" t="s" s="7">
        <v>162</v>
      </c>
      <c r="CU49" t="s" s="7">
        <v>164</v>
      </c>
      <c r="CV49" t="s" s="7">
        <v>164</v>
      </c>
      <c r="CW49" t="s" s="7">
        <v>164</v>
      </c>
      <c r="CX49" t="s" s="7">
        <v>164</v>
      </c>
      <c r="CY49" t="s" s="7">
        <v>259</v>
      </c>
      <c r="CZ49" t="s" s="7">
        <v>187</v>
      </c>
      <c r="DA49" t="s" s="7">
        <v>188</v>
      </c>
      <c r="DB49" t="s" s="7">
        <v>186</v>
      </c>
      <c r="DC49" t="s" s="7">
        <v>190</v>
      </c>
      <c r="DD49" t="s" s="7">
        <v>189</v>
      </c>
      <c r="DE49" t="s" s="7">
        <v>191</v>
      </c>
      <c r="DF49" t="s" s="7">
        <v>192</v>
      </c>
      <c r="DG49" t="s" s="7">
        <v>193</v>
      </c>
      <c r="DH49" t="s" s="7">
        <v>194</v>
      </c>
      <c r="DI49" t="s" s="7">
        <v>196</v>
      </c>
      <c r="DJ49" t="s" s="7">
        <v>195</v>
      </c>
      <c r="DK49" t="s" s="7">
        <v>197</v>
      </c>
      <c r="DL49" t="s" s="7">
        <v>722</v>
      </c>
      <c r="DM49" t="s" s="7">
        <v>616</v>
      </c>
      <c r="DN49" t="s" s="7">
        <v>723</v>
      </c>
      <c r="DO49" t="s" s="7">
        <v>715</v>
      </c>
      <c r="DP49" t="s" s="7">
        <v>716</v>
      </c>
      <c r="DQ49" t="s" s="7">
        <v>203</v>
      </c>
      <c r="DR49" t="s" s="7">
        <v>620</v>
      </c>
      <c r="DS49" t="s" s="7">
        <v>621</v>
      </c>
      <c r="DT49" t="s" s="7">
        <v>622</v>
      </c>
      <c r="DU49" t="s" s="7">
        <v>623</v>
      </c>
      <c r="DV49" t="s" s="7">
        <v>208</v>
      </c>
      <c r="DW49" t="s" s="7">
        <v>209</v>
      </c>
      <c r="DX49" t="s" s="7">
        <v>282</v>
      </c>
      <c r="DY49" t="s" s="7">
        <v>597</v>
      </c>
      <c r="DZ49" t="s" s="7">
        <v>249</v>
      </c>
      <c r="EA49" t="s" s="7">
        <v>337</v>
      </c>
      <c r="EB49" t="s" s="7">
        <v>214</v>
      </c>
      <c r="EC49" t="s" s="7">
        <v>251</v>
      </c>
      <c r="ED49" t="s" s="7">
        <v>170</v>
      </c>
      <c r="EE49" t="s" s="7">
        <v>216</v>
      </c>
      <c r="EF49" t="s" s="7">
        <v>170</v>
      </c>
      <c r="EG49" t="s" s="7">
        <v>218</v>
      </c>
      <c r="EH49" t="s" s="7">
        <v>219</v>
      </c>
      <c r="EI49" t="s" s="7">
        <v>220</v>
      </c>
      <c r="EJ49" t="s" s="7">
        <v>221</v>
      </c>
      <c r="EK49" t="s" s="7">
        <v>222</v>
      </c>
      <c r="EL49" t="s" s="7">
        <v>223</v>
      </c>
      <c r="EM49" t="s" s="7">
        <v>224</v>
      </c>
      <c r="EN49" t="s" s="7">
        <v>225</v>
      </c>
      <c r="EO49" t="s" s="7">
        <v>226</v>
      </c>
      <c r="EP49" t="s" s="7">
        <v>227</v>
      </c>
      <c r="EQ49" t="s" s="7">
        <v>228</v>
      </c>
      <c r="ER49" t="s" s="7">
        <v>723</v>
      </c>
      <c r="ES49" t="s" s="7">
        <v>724</v>
      </c>
      <c r="ET49" t="s" s="7">
        <v>725</v>
      </c>
      <c r="EU49" t="s" s="7">
        <v>726</v>
      </c>
    </row>
    <row r="50" ht="15.6" customHeight="1">
      <c r="A50" t="s" s="7">
        <v>727</v>
      </c>
      <c r="B50" t="s" s="7">
        <v>728</v>
      </c>
      <c r="C50" t="s" s="7">
        <v>159</v>
      </c>
      <c r="D50" t="s" s="7">
        <v>614</v>
      </c>
      <c r="E50" t="s" s="7">
        <v>159</v>
      </c>
      <c r="F50" t="s" s="7">
        <v>162</v>
      </c>
      <c r="G50" t="s" s="7">
        <v>162</v>
      </c>
      <c r="H50" t="s" s="7">
        <v>162</v>
      </c>
      <c r="I50" t="s" s="7">
        <v>164</v>
      </c>
      <c r="J50" t="s" s="7">
        <v>165</v>
      </c>
      <c r="K50" t="s" s="7">
        <v>164</v>
      </c>
      <c r="L50" t="s" s="7">
        <v>165</v>
      </c>
      <c r="M50" t="s" s="7">
        <v>165</v>
      </c>
      <c r="N50" t="s" s="7">
        <v>162</v>
      </c>
      <c r="O50" t="s" s="7">
        <v>162</v>
      </c>
      <c r="P50" t="s" s="7">
        <v>327</v>
      </c>
      <c r="Q50" t="s" s="7">
        <v>167</v>
      </c>
      <c r="R50" t="s" s="7">
        <v>178</v>
      </c>
      <c r="S50" s="8"/>
      <c r="T50" t="s" s="7">
        <v>180</v>
      </c>
      <c r="U50" t="s" s="7">
        <v>167</v>
      </c>
      <c r="V50" t="s" s="7">
        <v>178</v>
      </c>
      <c r="W50" s="8"/>
      <c r="X50" t="s" s="7">
        <v>180</v>
      </c>
      <c r="Y50" t="s" s="7">
        <v>170</v>
      </c>
      <c r="Z50" t="s" s="7">
        <v>170</v>
      </c>
      <c r="AA50" t="s" s="7">
        <v>170</v>
      </c>
      <c r="AB50" t="s" s="7">
        <v>170</v>
      </c>
      <c r="AC50" t="s" s="7">
        <v>167</v>
      </c>
      <c r="AD50" t="s" s="7">
        <v>178</v>
      </c>
      <c r="AE50" s="8"/>
      <c r="AF50" t="s" s="7">
        <v>236</v>
      </c>
      <c r="AG50" t="s" s="7">
        <v>170</v>
      </c>
      <c r="AH50" t="s" s="7">
        <v>170</v>
      </c>
      <c r="AI50" t="s" s="7">
        <v>170</v>
      </c>
      <c r="AJ50" t="s" s="7">
        <v>170</v>
      </c>
      <c r="AK50" t="s" s="7">
        <v>167</v>
      </c>
      <c r="AL50" t="s" s="7">
        <v>178</v>
      </c>
      <c r="AM50" s="8"/>
      <c r="AN50" t="s" s="7">
        <v>315</v>
      </c>
      <c r="AO50" t="s" s="7">
        <v>167</v>
      </c>
      <c r="AP50" t="s" s="7">
        <v>178</v>
      </c>
      <c r="AQ50" s="8"/>
      <c r="AR50" t="s" s="7">
        <v>175</v>
      </c>
      <c r="AS50" t="s" s="7">
        <v>177</v>
      </c>
      <c r="AT50" t="s" s="7">
        <v>178</v>
      </c>
      <c r="AU50" s="8"/>
      <c r="AV50" t="s" s="7">
        <v>240</v>
      </c>
      <c r="AW50" t="s" s="7">
        <v>177</v>
      </c>
      <c r="AX50" t="s" s="7">
        <v>178</v>
      </c>
      <c r="AY50" s="8"/>
      <c r="AZ50" t="s" s="7">
        <v>240</v>
      </c>
      <c r="BA50" t="s" s="7">
        <v>270</v>
      </c>
      <c r="BB50" t="s" s="7">
        <v>171</v>
      </c>
      <c r="BC50" s="8"/>
      <c r="BD50" t="s" s="7">
        <v>157</v>
      </c>
      <c r="BE50" t="s" s="7">
        <v>167</v>
      </c>
      <c r="BF50" t="s" s="7">
        <v>168</v>
      </c>
      <c r="BG50" s="8"/>
      <c r="BH50" t="s" s="7">
        <v>157</v>
      </c>
      <c r="BI50" t="s" s="7">
        <v>167</v>
      </c>
      <c r="BJ50" t="s" s="7">
        <v>178</v>
      </c>
      <c r="BK50" s="8"/>
      <c r="BL50" t="s" s="7">
        <v>175</v>
      </c>
      <c r="BM50" t="s" s="7">
        <v>270</v>
      </c>
      <c r="BN50" t="s" s="7">
        <v>178</v>
      </c>
      <c r="BO50" s="8"/>
      <c r="BP50" t="s" s="7">
        <v>276</v>
      </c>
      <c r="BQ50" t="s" s="7">
        <v>270</v>
      </c>
      <c r="BR50" t="s" s="7">
        <v>178</v>
      </c>
      <c r="BS50" s="8"/>
      <c r="BT50" t="s" s="7">
        <v>357</v>
      </c>
      <c r="BU50" t="s" s="7">
        <v>167</v>
      </c>
      <c r="BV50" t="s" s="7">
        <v>171</v>
      </c>
      <c r="BW50" s="8"/>
      <c r="BX50" t="s" s="7">
        <v>157</v>
      </c>
      <c r="BY50" t="s" s="7">
        <v>176</v>
      </c>
      <c r="BZ50" t="s" s="7">
        <v>172</v>
      </c>
      <c r="CA50" s="8"/>
      <c r="CB50" t="s" s="7">
        <v>157</v>
      </c>
      <c r="CC50" t="s" s="7">
        <v>182</v>
      </c>
      <c r="CD50" t="s" s="7">
        <v>162</v>
      </c>
      <c r="CE50" t="s" s="7">
        <v>170</v>
      </c>
      <c r="CF50" t="s" s="7">
        <v>170</v>
      </c>
      <c r="CG50" t="s" s="7">
        <v>183</v>
      </c>
      <c r="CH50" t="s" s="7">
        <v>165</v>
      </c>
      <c r="CI50" t="s" s="7">
        <v>170</v>
      </c>
      <c r="CJ50" t="s" s="7">
        <v>159</v>
      </c>
      <c r="CK50" t="s" s="7">
        <v>161</v>
      </c>
      <c r="CL50" t="s" s="7">
        <v>162</v>
      </c>
      <c r="CM50" t="s" s="7">
        <v>164</v>
      </c>
      <c r="CN50" t="s" s="7">
        <v>162</v>
      </c>
      <c r="CO50" t="s" s="7">
        <v>164</v>
      </c>
      <c r="CP50" t="s" s="7">
        <v>165</v>
      </c>
      <c r="CQ50" t="s" s="7">
        <v>165</v>
      </c>
      <c r="CR50" t="s" s="7">
        <v>164</v>
      </c>
      <c r="CS50" t="s" s="7">
        <v>164</v>
      </c>
      <c r="CT50" t="s" s="7">
        <v>164</v>
      </c>
      <c r="CU50" t="s" s="7">
        <v>164</v>
      </c>
      <c r="CV50" t="s" s="7">
        <v>163</v>
      </c>
      <c r="CW50" t="s" s="7">
        <v>162</v>
      </c>
      <c r="CX50" t="s" s="7">
        <v>162</v>
      </c>
      <c r="CY50" t="s" s="7">
        <v>259</v>
      </c>
      <c r="CZ50" t="s" s="7">
        <v>188</v>
      </c>
      <c r="DA50" t="s" s="7">
        <v>187</v>
      </c>
      <c r="DB50" t="s" s="7">
        <v>186</v>
      </c>
      <c r="DC50" t="s" s="7">
        <v>190</v>
      </c>
      <c r="DD50" t="s" s="7">
        <v>189</v>
      </c>
      <c r="DE50" t="s" s="7">
        <v>191</v>
      </c>
      <c r="DF50" t="s" s="7">
        <v>194</v>
      </c>
      <c r="DG50" t="s" s="7">
        <v>193</v>
      </c>
      <c r="DH50" t="s" s="7">
        <v>192</v>
      </c>
      <c r="DI50" t="s" s="7">
        <v>196</v>
      </c>
      <c r="DJ50" t="s" s="7">
        <v>195</v>
      </c>
      <c r="DK50" t="s" s="7">
        <v>197</v>
      </c>
      <c r="DL50" t="s" s="7">
        <v>729</v>
      </c>
      <c r="DM50" t="s" s="7">
        <v>616</v>
      </c>
      <c r="DN50" t="s" s="7">
        <v>730</v>
      </c>
      <c r="DO50" t="s" s="7">
        <v>731</v>
      </c>
      <c r="DP50" t="s" s="7">
        <v>732</v>
      </c>
      <c r="DQ50" t="s" s="7">
        <v>305</v>
      </c>
      <c r="DR50" t="s" s="7">
        <v>620</v>
      </c>
      <c r="DS50" t="s" s="7">
        <v>621</v>
      </c>
      <c r="DT50" t="s" s="7">
        <v>622</v>
      </c>
      <c r="DU50" t="s" s="7">
        <v>623</v>
      </c>
      <c r="DV50" t="s" s="7">
        <v>208</v>
      </c>
      <c r="DW50" t="s" s="7">
        <v>209</v>
      </c>
      <c r="DX50" t="s" s="7">
        <v>282</v>
      </c>
      <c r="DY50" t="s" s="7">
        <v>733</v>
      </c>
      <c r="DZ50" t="s" s="7">
        <v>249</v>
      </c>
      <c r="EA50" t="s" s="7">
        <v>337</v>
      </c>
      <c r="EB50" t="s" s="7">
        <v>214</v>
      </c>
      <c r="EC50" t="s" s="7">
        <v>251</v>
      </c>
      <c r="ED50" t="s" s="7">
        <v>170</v>
      </c>
      <c r="EE50" t="s" s="7">
        <v>216</v>
      </c>
      <c r="EF50" t="s" s="7">
        <v>170</v>
      </c>
      <c r="EG50" t="s" s="7">
        <v>218</v>
      </c>
      <c r="EH50" t="s" s="7">
        <v>219</v>
      </c>
      <c r="EI50" t="s" s="7">
        <v>220</v>
      </c>
      <c r="EJ50" t="s" s="7">
        <v>221</v>
      </c>
      <c r="EK50" t="s" s="7">
        <v>222</v>
      </c>
      <c r="EL50" t="s" s="7">
        <v>223</v>
      </c>
      <c r="EM50" t="s" s="7">
        <v>224</v>
      </c>
      <c r="EN50" t="s" s="7">
        <v>225</v>
      </c>
      <c r="EO50" t="s" s="7">
        <v>226</v>
      </c>
      <c r="EP50" t="s" s="7">
        <v>227</v>
      </c>
      <c r="EQ50" t="s" s="7">
        <v>228</v>
      </c>
      <c r="ER50" t="s" s="7">
        <v>730</v>
      </c>
      <c r="ES50" t="s" s="7">
        <v>734</v>
      </c>
      <c r="ET50" t="s" s="7">
        <v>735</v>
      </c>
      <c r="EU50" t="s" s="7">
        <v>736</v>
      </c>
    </row>
    <row r="51" ht="15.6" customHeight="1">
      <c r="A51" t="s" s="7">
        <v>737</v>
      </c>
      <c r="B51" t="s" s="7">
        <v>738</v>
      </c>
      <c r="C51" t="s" s="7">
        <v>159</v>
      </c>
      <c r="D51" t="s" s="7">
        <v>614</v>
      </c>
      <c r="E51" t="s" s="7">
        <v>159</v>
      </c>
      <c r="F51" t="s" s="7">
        <v>242</v>
      </c>
      <c r="G51" t="s" s="7">
        <v>162</v>
      </c>
      <c r="H51" t="s" s="7">
        <v>164</v>
      </c>
      <c r="I51" t="s" s="7">
        <v>162</v>
      </c>
      <c r="J51" t="s" s="7">
        <v>165</v>
      </c>
      <c r="K51" t="s" s="7">
        <v>162</v>
      </c>
      <c r="L51" t="s" s="7">
        <v>162</v>
      </c>
      <c r="M51" t="s" s="7">
        <v>165</v>
      </c>
      <c r="N51" t="s" s="7">
        <v>162</v>
      </c>
      <c r="O51" t="s" s="7">
        <v>162</v>
      </c>
      <c r="P51" t="s" s="7">
        <v>739</v>
      </c>
      <c r="Q51" t="s" s="7">
        <v>167</v>
      </c>
      <c r="R51" t="s" s="7">
        <v>168</v>
      </c>
      <c r="S51" s="8"/>
      <c r="T51" t="s" s="7">
        <v>157</v>
      </c>
      <c r="U51" t="s" s="7">
        <v>167</v>
      </c>
      <c r="V51" t="s" s="7">
        <v>178</v>
      </c>
      <c r="W51" s="8"/>
      <c r="X51" t="s" s="7">
        <v>179</v>
      </c>
      <c r="Y51" t="s" s="7">
        <v>170</v>
      </c>
      <c r="Z51" t="s" s="7">
        <v>170</v>
      </c>
      <c r="AA51" t="s" s="7">
        <v>170</v>
      </c>
      <c r="AB51" t="s" s="7">
        <v>170</v>
      </c>
      <c r="AC51" t="s" s="7">
        <v>167</v>
      </c>
      <c r="AD51" t="s" s="7">
        <v>168</v>
      </c>
      <c r="AE51" s="8"/>
      <c r="AF51" t="s" s="7">
        <v>157</v>
      </c>
      <c r="AG51" t="s" s="7">
        <v>170</v>
      </c>
      <c r="AH51" t="s" s="7">
        <v>170</v>
      </c>
      <c r="AI51" t="s" s="7">
        <v>170</v>
      </c>
      <c r="AJ51" t="s" s="7">
        <v>170</v>
      </c>
      <c r="AK51" t="s" s="7">
        <v>170</v>
      </c>
      <c r="AL51" t="s" s="7">
        <v>170</v>
      </c>
      <c r="AM51" t="s" s="7">
        <v>170</v>
      </c>
      <c r="AN51" t="s" s="7">
        <v>170</v>
      </c>
      <c r="AO51" t="s" s="7">
        <v>170</v>
      </c>
      <c r="AP51" t="s" s="7">
        <v>170</v>
      </c>
      <c r="AQ51" t="s" s="7">
        <v>170</v>
      </c>
      <c r="AR51" t="s" s="7">
        <v>170</v>
      </c>
      <c r="AS51" t="s" s="7">
        <v>270</v>
      </c>
      <c r="AT51" t="s" s="7">
        <v>178</v>
      </c>
      <c r="AU51" s="8"/>
      <c r="AV51" t="s" s="7">
        <v>240</v>
      </c>
      <c r="AW51" t="s" s="7">
        <v>270</v>
      </c>
      <c r="AX51" t="s" s="7">
        <v>178</v>
      </c>
      <c r="AY51" s="8"/>
      <c r="AZ51" t="s" s="7">
        <v>180</v>
      </c>
      <c r="BA51" t="s" s="7">
        <v>170</v>
      </c>
      <c r="BB51" t="s" s="7">
        <v>170</v>
      </c>
      <c r="BC51" t="s" s="7">
        <v>170</v>
      </c>
      <c r="BD51" t="s" s="7">
        <v>170</v>
      </c>
      <c r="BE51" t="s" s="7">
        <v>170</v>
      </c>
      <c r="BF51" t="s" s="7">
        <v>170</v>
      </c>
      <c r="BG51" t="s" s="7">
        <v>170</v>
      </c>
      <c r="BH51" t="s" s="7">
        <v>170</v>
      </c>
      <c r="BI51" t="s" s="7">
        <v>170</v>
      </c>
      <c r="BJ51" t="s" s="7">
        <v>170</v>
      </c>
      <c r="BK51" t="s" s="7">
        <v>170</v>
      </c>
      <c r="BL51" t="s" s="7">
        <v>170</v>
      </c>
      <c r="BM51" t="s" s="7">
        <v>270</v>
      </c>
      <c r="BN51" t="s" s="7">
        <v>178</v>
      </c>
      <c r="BO51" s="8"/>
      <c r="BP51" t="s" s="7">
        <v>239</v>
      </c>
      <c r="BQ51" t="s" s="7">
        <v>170</v>
      </c>
      <c r="BR51" t="s" s="7">
        <v>170</v>
      </c>
      <c r="BS51" t="s" s="7">
        <v>170</v>
      </c>
      <c r="BT51" t="s" s="7">
        <v>170</v>
      </c>
      <c r="BU51" t="s" s="7">
        <v>167</v>
      </c>
      <c r="BV51" t="s" s="7">
        <v>171</v>
      </c>
      <c r="BW51" s="8"/>
      <c r="BX51" t="s" s="7">
        <v>157</v>
      </c>
      <c r="BY51" t="s" s="7">
        <v>176</v>
      </c>
      <c r="BZ51" t="s" s="7">
        <v>172</v>
      </c>
      <c r="CA51" s="8"/>
      <c r="CB51" t="s" s="7">
        <v>157</v>
      </c>
      <c r="CC51" t="s" s="7">
        <v>182</v>
      </c>
      <c r="CD51" t="s" s="7">
        <v>162</v>
      </c>
      <c r="CE51" t="s" s="7">
        <v>170</v>
      </c>
      <c r="CF51" t="s" s="7">
        <v>170</v>
      </c>
      <c r="CG51" t="s" s="7">
        <v>183</v>
      </c>
      <c r="CH51" t="s" s="7">
        <v>165</v>
      </c>
      <c r="CI51" t="s" s="7">
        <v>170</v>
      </c>
      <c r="CJ51" t="s" s="7">
        <v>159</v>
      </c>
      <c r="CK51" t="s" s="7">
        <v>161</v>
      </c>
      <c r="CL51" t="s" s="7">
        <v>162</v>
      </c>
      <c r="CM51" t="s" s="7">
        <v>164</v>
      </c>
      <c r="CN51" t="s" s="7">
        <v>162</v>
      </c>
      <c r="CO51" t="s" s="7">
        <v>162</v>
      </c>
      <c r="CP51" t="s" s="7">
        <v>165</v>
      </c>
      <c r="CQ51" t="s" s="7">
        <v>165</v>
      </c>
      <c r="CR51" t="s" s="7">
        <v>164</v>
      </c>
      <c r="CS51" t="s" s="7">
        <v>164</v>
      </c>
      <c r="CT51" t="s" s="7">
        <v>164</v>
      </c>
      <c r="CU51" t="s" s="7">
        <v>163</v>
      </c>
      <c r="CV51" t="s" s="7">
        <v>164</v>
      </c>
      <c r="CW51" t="s" s="7">
        <v>164</v>
      </c>
      <c r="CX51" t="s" s="7">
        <v>164</v>
      </c>
      <c r="CY51" t="s" s="7">
        <v>259</v>
      </c>
      <c r="CZ51" t="s" s="7">
        <v>188</v>
      </c>
      <c r="DA51" t="s" s="7">
        <v>187</v>
      </c>
      <c r="DB51" t="s" s="7">
        <v>186</v>
      </c>
      <c r="DC51" t="s" s="7">
        <v>190</v>
      </c>
      <c r="DD51" t="s" s="7">
        <v>189</v>
      </c>
      <c r="DE51" t="s" s="7">
        <v>191</v>
      </c>
      <c r="DF51" t="s" s="7">
        <v>194</v>
      </c>
      <c r="DG51" t="s" s="7">
        <v>193</v>
      </c>
      <c r="DH51" t="s" s="7">
        <v>192</v>
      </c>
      <c r="DI51" t="s" s="7">
        <v>196</v>
      </c>
      <c r="DJ51" t="s" s="7">
        <v>195</v>
      </c>
      <c r="DK51" t="s" s="7">
        <v>197</v>
      </c>
      <c r="DL51" t="s" s="7">
        <v>740</v>
      </c>
      <c r="DM51" t="s" s="7">
        <v>616</v>
      </c>
      <c r="DN51" t="s" s="7">
        <v>741</v>
      </c>
      <c r="DO51" t="s" s="7">
        <v>742</v>
      </c>
      <c r="DP51" t="s" s="7">
        <v>743</v>
      </c>
      <c r="DQ51" t="s" s="7">
        <v>305</v>
      </c>
      <c r="DR51" t="s" s="7">
        <v>620</v>
      </c>
      <c r="DS51" t="s" s="7">
        <v>621</v>
      </c>
      <c r="DT51" t="s" s="7">
        <v>622</v>
      </c>
      <c r="DU51" t="s" s="7">
        <v>623</v>
      </c>
      <c r="DV51" t="s" s="7">
        <v>208</v>
      </c>
      <c r="DW51" t="s" s="7">
        <v>209</v>
      </c>
      <c r="DX51" t="s" s="7">
        <v>282</v>
      </c>
      <c r="DY51" t="s" s="7">
        <v>412</v>
      </c>
      <c r="DZ51" t="s" s="7">
        <v>249</v>
      </c>
      <c r="EA51" t="s" s="7">
        <v>335</v>
      </c>
      <c r="EB51" t="s" s="7">
        <v>214</v>
      </c>
      <c r="EC51" t="s" s="7">
        <v>251</v>
      </c>
      <c r="ED51" t="s" s="7">
        <v>170</v>
      </c>
      <c r="EE51" t="s" s="7">
        <v>216</v>
      </c>
      <c r="EF51" t="s" s="7">
        <v>170</v>
      </c>
      <c r="EG51" t="s" s="7">
        <v>170</v>
      </c>
      <c r="EH51" t="s" s="7">
        <v>170</v>
      </c>
      <c r="EI51" t="s" s="7">
        <v>220</v>
      </c>
      <c r="EJ51" t="s" s="7">
        <v>221</v>
      </c>
      <c r="EK51" t="s" s="7">
        <v>170</v>
      </c>
      <c r="EL51" t="s" s="7">
        <v>170</v>
      </c>
      <c r="EM51" t="s" s="7">
        <v>170</v>
      </c>
      <c r="EN51" t="s" s="7">
        <v>225</v>
      </c>
      <c r="EO51" t="s" s="7">
        <v>170</v>
      </c>
      <c r="EP51" t="s" s="7">
        <v>227</v>
      </c>
      <c r="EQ51" t="s" s="7">
        <v>228</v>
      </c>
      <c r="ER51" t="s" s="7">
        <v>741</v>
      </c>
      <c r="ES51" t="s" s="7">
        <v>744</v>
      </c>
      <c r="ET51" t="s" s="7">
        <v>745</v>
      </c>
      <c r="EU51" t="s" s="7">
        <v>746</v>
      </c>
    </row>
    <row r="52" ht="15.6" customHeight="1">
      <c r="A52" t="s" s="7">
        <v>747</v>
      </c>
      <c r="B52" t="s" s="7">
        <v>748</v>
      </c>
      <c r="C52" t="s" s="7">
        <v>159</v>
      </c>
      <c r="D52" t="s" s="7">
        <v>614</v>
      </c>
      <c r="E52" t="s" s="7">
        <v>159</v>
      </c>
      <c r="F52" t="s" s="7">
        <v>162</v>
      </c>
      <c r="G52" t="s" s="7">
        <v>165</v>
      </c>
      <c r="H52" t="s" s="7">
        <v>184</v>
      </c>
      <c r="I52" t="s" s="7">
        <v>162</v>
      </c>
      <c r="J52" t="s" s="7">
        <v>164</v>
      </c>
      <c r="K52" t="s" s="7">
        <v>162</v>
      </c>
      <c r="L52" t="s" s="7">
        <v>165</v>
      </c>
      <c r="M52" t="s" s="7">
        <v>184</v>
      </c>
      <c r="N52" t="s" s="7">
        <v>164</v>
      </c>
      <c r="O52" t="s" s="7">
        <v>162</v>
      </c>
      <c r="P52" t="s" s="7">
        <v>327</v>
      </c>
      <c r="Q52" t="s" s="7">
        <v>167</v>
      </c>
      <c r="R52" t="s" s="7">
        <v>178</v>
      </c>
      <c r="S52" s="8"/>
      <c r="T52" t="s" s="7">
        <v>315</v>
      </c>
      <c r="U52" t="s" s="7">
        <v>167</v>
      </c>
      <c r="V52" t="s" s="7">
        <v>178</v>
      </c>
      <c r="W52" s="8"/>
      <c r="X52" t="s" s="7">
        <v>169</v>
      </c>
      <c r="Y52" t="s" s="7">
        <v>170</v>
      </c>
      <c r="Z52" t="s" s="7">
        <v>170</v>
      </c>
      <c r="AA52" t="s" s="7">
        <v>170</v>
      </c>
      <c r="AB52" t="s" s="7">
        <v>170</v>
      </c>
      <c r="AC52" t="s" s="7">
        <v>167</v>
      </c>
      <c r="AD52" t="s" s="7">
        <v>178</v>
      </c>
      <c r="AE52" s="8"/>
      <c r="AF52" t="s" s="7">
        <v>175</v>
      </c>
      <c r="AG52" t="s" s="7">
        <v>170</v>
      </c>
      <c r="AH52" t="s" s="7">
        <v>170</v>
      </c>
      <c r="AI52" t="s" s="7">
        <v>170</v>
      </c>
      <c r="AJ52" t="s" s="7">
        <v>170</v>
      </c>
      <c r="AK52" t="s" s="7">
        <v>167</v>
      </c>
      <c r="AL52" t="s" s="7">
        <v>178</v>
      </c>
      <c r="AM52" s="8"/>
      <c r="AN52" t="s" s="7">
        <v>315</v>
      </c>
      <c r="AO52" t="s" s="7">
        <v>167</v>
      </c>
      <c r="AP52" t="s" s="7">
        <v>178</v>
      </c>
      <c r="AQ52" t="s" s="7">
        <v>749</v>
      </c>
      <c r="AR52" t="s" s="7">
        <v>179</v>
      </c>
      <c r="AS52" t="s" s="7">
        <v>167</v>
      </c>
      <c r="AT52" t="s" s="7">
        <v>178</v>
      </c>
      <c r="AU52" s="8"/>
      <c r="AV52" t="s" s="7">
        <v>274</v>
      </c>
      <c r="AW52" t="s" s="7">
        <v>167</v>
      </c>
      <c r="AX52" t="s" s="7">
        <v>178</v>
      </c>
      <c r="AY52" s="8"/>
      <c r="AZ52" t="s" s="7">
        <v>275</v>
      </c>
      <c r="BA52" t="s" s="7">
        <v>167</v>
      </c>
      <c r="BB52" t="s" s="7">
        <v>178</v>
      </c>
      <c r="BC52" s="8"/>
      <c r="BD52" t="s" s="7">
        <v>237</v>
      </c>
      <c r="BE52" t="s" s="7">
        <v>167</v>
      </c>
      <c r="BF52" t="s" s="7">
        <v>178</v>
      </c>
      <c r="BG52" s="8"/>
      <c r="BH52" t="s" s="7">
        <v>180</v>
      </c>
      <c r="BI52" t="s" s="7">
        <v>167</v>
      </c>
      <c r="BJ52" t="s" s="7">
        <v>178</v>
      </c>
      <c r="BK52" s="8"/>
      <c r="BL52" t="s" s="7">
        <v>179</v>
      </c>
      <c r="BM52" t="s" s="7">
        <v>292</v>
      </c>
      <c r="BN52" t="s" s="7">
        <v>178</v>
      </c>
      <c r="BO52" s="8"/>
      <c r="BP52" t="s" s="7">
        <v>537</v>
      </c>
      <c r="BQ52" t="s" s="7">
        <v>292</v>
      </c>
      <c r="BR52" t="s" s="7">
        <v>178</v>
      </c>
      <c r="BS52" s="8"/>
      <c r="BT52" t="s" s="7">
        <v>180</v>
      </c>
      <c r="BU52" t="s" s="7">
        <v>167</v>
      </c>
      <c r="BV52" t="s" s="7">
        <v>171</v>
      </c>
      <c r="BW52" s="8"/>
      <c r="BX52" t="s" s="7">
        <v>157</v>
      </c>
      <c r="BY52" t="s" s="7">
        <v>177</v>
      </c>
      <c r="BZ52" t="s" s="7">
        <v>171</v>
      </c>
      <c r="CA52" s="8"/>
      <c r="CB52" t="s" s="7">
        <v>157</v>
      </c>
      <c r="CC52" t="s" s="7">
        <v>182</v>
      </c>
      <c r="CD52" t="s" s="7">
        <v>164</v>
      </c>
      <c r="CE52" t="s" s="7">
        <v>170</v>
      </c>
      <c r="CF52" t="s" s="7">
        <v>170</v>
      </c>
      <c r="CG52" t="s" s="7">
        <v>183</v>
      </c>
      <c r="CH52" t="s" s="7">
        <v>165</v>
      </c>
      <c r="CI52" t="s" s="7">
        <v>170</v>
      </c>
      <c r="CJ52" t="s" s="7">
        <v>159</v>
      </c>
      <c r="CK52" t="s" s="7">
        <v>161</v>
      </c>
      <c r="CL52" t="s" s="7">
        <v>162</v>
      </c>
      <c r="CM52" t="s" s="7">
        <v>162</v>
      </c>
      <c r="CN52" t="s" s="7">
        <v>162</v>
      </c>
      <c r="CO52" t="s" s="7">
        <v>164</v>
      </c>
      <c r="CP52" t="s" s="7">
        <v>165</v>
      </c>
      <c r="CQ52" t="s" s="7">
        <v>165</v>
      </c>
      <c r="CR52" t="s" s="7">
        <v>163</v>
      </c>
      <c r="CS52" t="s" s="7">
        <v>164</v>
      </c>
      <c r="CT52" t="s" s="7">
        <v>162</v>
      </c>
      <c r="CU52" t="s" s="7">
        <v>165</v>
      </c>
      <c r="CV52" t="s" s="7">
        <v>162</v>
      </c>
      <c r="CW52" t="s" s="7">
        <v>162</v>
      </c>
      <c r="CX52" t="s" s="7">
        <v>162</v>
      </c>
      <c r="CY52" t="s" s="7">
        <v>259</v>
      </c>
      <c r="CZ52" t="s" s="7">
        <v>188</v>
      </c>
      <c r="DA52" t="s" s="7">
        <v>187</v>
      </c>
      <c r="DB52" t="s" s="7">
        <v>186</v>
      </c>
      <c r="DC52" t="s" s="7">
        <v>190</v>
      </c>
      <c r="DD52" t="s" s="7">
        <v>189</v>
      </c>
      <c r="DE52" t="s" s="7">
        <v>191</v>
      </c>
      <c r="DF52" t="s" s="7">
        <v>192</v>
      </c>
      <c r="DG52" t="s" s="7">
        <v>193</v>
      </c>
      <c r="DH52" t="s" s="7">
        <v>194</v>
      </c>
      <c r="DI52" t="s" s="7">
        <v>196</v>
      </c>
      <c r="DJ52" t="s" s="7">
        <v>195</v>
      </c>
      <c r="DK52" t="s" s="7">
        <v>197</v>
      </c>
      <c r="DL52" t="s" s="7">
        <v>750</v>
      </c>
      <c r="DM52" t="s" s="7">
        <v>616</v>
      </c>
      <c r="DN52" t="s" s="7">
        <v>751</v>
      </c>
      <c r="DO52" t="s" s="7">
        <v>752</v>
      </c>
      <c r="DP52" t="s" s="7">
        <v>753</v>
      </c>
      <c r="DQ52" t="s" s="7">
        <v>305</v>
      </c>
      <c r="DR52" t="s" s="7">
        <v>620</v>
      </c>
      <c r="DS52" t="s" s="7">
        <v>621</v>
      </c>
      <c r="DT52" t="s" s="7">
        <v>622</v>
      </c>
      <c r="DU52" t="s" s="7">
        <v>623</v>
      </c>
      <c r="DV52" t="s" s="7">
        <v>208</v>
      </c>
      <c r="DW52" t="s" s="7">
        <v>209</v>
      </c>
      <c r="DX52" t="s" s="7">
        <v>362</v>
      </c>
      <c r="DY52" t="s" s="7">
        <v>627</v>
      </c>
      <c r="DZ52" t="s" s="7">
        <v>249</v>
      </c>
      <c r="EA52" t="s" s="7">
        <v>337</v>
      </c>
      <c r="EB52" t="s" s="7">
        <v>214</v>
      </c>
      <c r="EC52" t="s" s="7">
        <v>251</v>
      </c>
      <c r="ED52" t="s" s="7">
        <v>170</v>
      </c>
      <c r="EE52" t="s" s="7">
        <v>216</v>
      </c>
      <c r="EF52" t="s" s="7">
        <v>170</v>
      </c>
      <c r="EG52" t="s" s="7">
        <v>218</v>
      </c>
      <c r="EH52" t="s" s="7">
        <v>219</v>
      </c>
      <c r="EI52" t="s" s="7">
        <v>220</v>
      </c>
      <c r="EJ52" t="s" s="7">
        <v>221</v>
      </c>
      <c r="EK52" t="s" s="7">
        <v>222</v>
      </c>
      <c r="EL52" t="s" s="7">
        <v>223</v>
      </c>
      <c r="EM52" t="s" s="7">
        <v>224</v>
      </c>
      <c r="EN52" t="s" s="7">
        <v>225</v>
      </c>
      <c r="EO52" t="s" s="7">
        <v>226</v>
      </c>
      <c r="EP52" t="s" s="7">
        <v>227</v>
      </c>
      <c r="EQ52" t="s" s="7">
        <v>228</v>
      </c>
      <c r="ER52" t="s" s="7">
        <v>751</v>
      </c>
      <c r="ES52" t="s" s="7">
        <v>754</v>
      </c>
      <c r="ET52" t="s" s="7">
        <v>755</v>
      </c>
      <c r="EU52" t="s" s="7">
        <v>756</v>
      </c>
    </row>
    <row r="53" ht="15.6" customHeight="1">
      <c r="A53" t="s" s="7">
        <v>405</v>
      </c>
      <c r="B53" t="s" s="7">
        <v>757</v>
      </c>
      <c r="C53" t="s" s="7">
        <v>159</v>
      </c>
      <c r="D53" t="s" s="7">
        <v>614</v>
      </c>
      <c r="E53" t="s" s="7">
        <v>159</v>
      </c>
      <c r="F53" t="s" s="7">
        <v>162</v>
      </c>
      <c r="G53" t="s" s="7">
        <v>165</v>
      </c>
      <c r="H53" t="s" s="7">
        <v>184</v>
      </c>
      <c r="I53" t="s" s="7">
        <v>162</v>
      </c>
      <c r="J53" t="s" s="7">
        <v>164</v>
      </c>
      <c r="K53" t="s" s="7">
        <v>164</v>
      </c>
      <c r="L53" t="s" s="7">
        <v>162</v>
      </c>
      <c r="M53" t="s" s="7">
        <v>164</v>
      </c>
      <c r="N53" t="s" s="7">
        <v>162</v>
      </c>
      <c r="O53" t="s" s="7">
        <v>162</v>
      </c>
      <c r="P53" t="s" s="7">
        <v>342</v>
      </c>
      <c r="Q53" t="s" s="7">
        <v>167</v>
      </c>
      <c r="R53" t="s" s="7">
        <v>172</v>
      </c>
      <c r="S53" s="8"/>
      <c r="T53" t="s" s="7">
        <v>157</v>
      </c>
      <c r="U53" t="s" s="7">
        <v>167</v>
      </c>
      <c r="V53" t="s" s="7">
        <v>178</v>
      </c>
      <c r="W53" s="8"/>
      <c r="X53" t="s" s="7">
        <v>315</v>
      </c>
      <c r="Y53" t="s" s="7">
        <v>170</v>
      </c>
      <c r="Z53" t="s" s="7">
        <v>170</v>
      </c>
      <c r="AA53" t="s" s="7">
        <v>170</v>
      </c>
      <c r="AB53" t="s" s="7">
        <v>170</v>
      </c>
      <c r="AC53" t="s" s="7">
        <v>167</v>
      </c>
      <c r="AD53" t="s" s="7">
        <v>172</v>
      </c>
      <c r="AE53" s="8"/>
      <c r="AF53" t="s" s="7">
        <v>236</v>
      </c>
      <c r="AG53" t="s" s="7">
        <v>170</v>
      </c>
      <c r="AH53" t="s" s="7">
        <v>170</v>
      </c>
      <c r="AI53" t="s" s="7">
        <v>170</v>
      </c>
      <c r="AJ53" t="s" s="7">
        <v>170</v>
      </c>
      <c r="AK53" t="s" s="7">
        <v>167</v>
      </c>
      <c r="AL53" t="s" s="7">
        <v>178</v>
      </c>
      <c r="AM53" s="8"/>
      <c r="AN53" t="s" s="7">
        <v>315</v>
      </c>
      <c r="AO53" t="s" s="7">
        <v>170</v>
      </c>
      <c r="AP53" t="s" s="7">
        <v>170</v>
      </c>
      <c r="AQ53" t="s" s="7">
        <v>170</v>
      </c>
      <c r="AR53" t="s" s="7">
        <v>170</v>
      </c>
      <c r="AS53" t="s" s="7">
        <v>177</v>
      </c>
      <c r="AT53" t="s" s="7">
        <v>178</v>
      </c>
      <c r="AU53" s="8"/>
      <c r="AV53" t="s" s="7">
        <v>180</v>
      </c>
      <c r="AW53" t="s" s="7">
        <v>177</v>
      </c>
      <c r="AX53" t="s" s="7">
        <v>178</v>
      </c>
      <c r="AY53" s="8"/>
      <c r="AZ53" t="s" s="7">
        <v>276</v>
      </c>
      <c r="BA53" t="s" s="7">
        <v>177</v>
      </c>
      <c r="BB53" t="s" s="7">
        <v>171</v>
      </c>
      <c r="BC53" s="8"/>
      <c r="BD53" t="s" s="7">
        <v>157</v>
      </c>
      <c r="BE53" t="s" s="7">
        <v>177</v>
      </c>
      <c r="BF53" t="s" s="7">
        <v>355</v>
      </c>
      <c r="BG53" s="8"/>
      <c r="BH53" t="s" s="7">
        <v>180</v>
      </c>
      <c r="BI53" t="s" s="7">
        <v>177</v>
      </c>
      <c r="BJ53" t="s" s="7">
        <v>172</v>
      </c>
      <c r="BK53" s="8"/>
      <c r="BL53" t="s" s="7">
        <v>240</v>
      </c>
      <c r="BM53" t="s" s="7">
        <v>167</v>
      </c>
      <c r="BN53" t="s" s="7">
        <v>178</v>
      </c>
      <c r="BO53" s="8"/>
      <c r="BP53" t="s" s="7">
        <v>698</v>
      </c>
      <c r="BQ53" t="s" s="7">
        <v>177</v>
      </c>
      <c r="BR53" t="s" s="7">
        <v>172</v>
      </c>
      <c r="BS53" s="8"/>
      <c r="BT53" t="s" s="7">
        <v>240</v>
      </c>
      <c r="BU53" t="s" s="7">
        <v>167</v>
      </c>
      <c r="BV53" t="s" s="7">
        <v>171</v>
      </c>
      <c r="BW53" s="8"/>
      <c r="BX53" t="s" s="7">
        <v>157</v>
      </c>
      <c r="BY53" t="s" s="7">
        <v>176</v>
      </c>
      <c r="BZ53" t="s" s="7">
        <v>172</v>
      </c>
      <c r="CA53" s="8"/>
      <c r="CB53" t="s" s="7">
        <v>357</v>
      </c>
      <c r="CC53" t="s" s="7">
        <v>182</v>
      </c>
      <c r="CD53" t="s" s="7">
        <v>162</v>
      </c>
      <c r="CE53" t="s" s="7">
        <v>170</v>
      </c>
      <c r="CF53" t="s" s="7">
        <v>170</v>
      </c>
      <c r="CG53" t="s" s="7">
        <v>183</v>
      </c>
      <c r="CH53" t="s" s="7">
        <v>164</v>
      </c>
      <c r="CI53" t="s" s="7">
        <v>758</v>
      </c>
      <c r="CJ53" t="s" s="7">
        <v>159</v>
      </c>
      <c r="CK53" t="s" s="7">
        <v>161</v>
      </c>
      <c r="CL53" t="s" s="7">
        <v>162</v>
      </c>
      <c r="CM53" t="s" s="7">
        <v>162</v>
      </c>
      <c r="CN53" t="s" s="7">
        <v>162</v>
      </c>
      <c r="CO53" t="s" s="7">
        <v>164</v>
      </c>
      <c r="CP53" t="s" s="7">
        <v>184</v>
      </c>
      <c r="CQ53" t="s" s="7">
        <v>165</v>
      </c>
      <c r="CR53" t="s" s="7">
        <v>162</v>
      </c>
      <c r="CS53" t="s" s="7">
        <v>162</v>
      </c>
      <c r="CT53" t="s" s="7">
        <v>162</v>
      </c>
      <c r="CU53" t="s" s="7">
        <v>165</v>
      </c>
      <c r="CV53" t="s" s="7">
        <v>162</v>
      </c>
      <c r="CW53" t="s" s="7">
        <v>162</v>
      </c>
      <c r="CX53" t="s" s="7">
        <v>162</v>
      </c>
      <c r="CY53" t="s" s="7">
        <v>259</v>
      </c>
      <c r="CZ53" t="s" s="7">
        <v>188</v>
      </c>
      <c r="DA53" t="s" s="7">
        <v>187</v>
      </c>
      <c r="DB53" t="s" s="7">
        <v>190</v>
      </c>
      <c r="DC53" t="s" s="7">
        <v>189</v>
      </c>
      <c r="DD53" t="s" s="7">
        <v>186</v>
      </c>
      <c r="DE53" t="s" s="7">
        <v>193</v>
      </c>
      <c r="DF53" t="s" s="7">
        <v>191</v>
      </c>
      <c r="DG53" t="s" s="7">
        <v>194</v>
      </c>
      <c r="DH53" t="s" s="7">
        <v>192</v>
      </c>
      <c r="DI53" t="s" s="7">
        <v>196</v>
      </c>
      <c r="DJ53" t="s" s="7">
        <v>195</v>
      </c>
      <c r="DK53" t="s" s="7">
        <v>197</v>
      </c>
      <c r="DL53" t="s" s="7">
        <v>759</v>
      </c>
      <c r="DM53" t="s" s="7">
        <v>616</v>
      </c>
      <c r="DN53" t="s" s="7">
        <v>760</v>
      </c>
      <c r="DO53" t="s" s="7">
        <v>752</v>
      </c>
      <c r="DP53" t="s" s="7">
        <v>753</v>
      </c>
      <c r="DQ53" t="s" s="7">
        <v>305</v>
      </c>
      <c r="DR53" t="s" s="7">
        <v>620</v>
      </c>
      <c r="DS53" t="s" s="7">
        <v>621</v>
      </c>
      <c r="DT53" t="s" s="7">
        <v>622</v>
      </c>
      <c r="DU53" t="s" s="7">
        <v>623</v>
      </c>
      <c r="DV53" t="s" s="7">
        <v>208</v>
      </c>
      <c r="DW53" t="s" s="7">
        <v>209</v>
      </c>
      <c r="DX53" t="s" s="7">
        <v>362</v>
      </c>
      <c r="DY53" t="s" s="7">
        <v>386</v>
      </c>
      <c r="DZ53" t="s" s="7">
        <v>249</v>
      </c>
      <c r="EA53" t="s" s="7">
        <v>349</v>
      </c>
      <c r="EB53" t="s" s="7">
        <v>214</v>
      </c>
      <c r="EC53" t="s" s="7">
        <v>251</v>
      </c>
      <c r="ED53" t="s" s="7">
        <v>170</v>
      </c>
      <c r="EE53" t="s" s="7">
        <v>216</v>
      </c>
      <c r="EF53" t="s" s="7">
        <v>170</v>
      </c>
      <c r="EG53" t="s" s="7">
        <v>218</v>
      </c>
      <c r="EH53" t="s" s="7">
        <v>170</v>
      </c>
      <c r="EI53" t="s" s="7">
        <v>220</v>
      </c>
      <c r="EJ53" t="s" s="7">
        <v>221</v>
      </c>
      <c r="EK53" t="s" s="7">
        <v>222</v>
      </c>
      <c r="EL53" t="s" s="7">
        <v>223</v>
      </c>
      <c r="EM53" t="s" s="7">
        <v>224</v>
      </c>
      <c r="EN53" t="s" s="7">
        <v>225</v>
      </c>
      <c r="EO53" t="s" s="7">
        <v>226</v>
      </c>
      <c r="EP53" t="s" s="7">
        <v>227</v>
      </c>
      <c r="EQ53" t="s" s="7">
        <v>228</v>
      </c>
      <c r="ER53" t="s" s="7">
        <v>760</v>
      </c>
      <c r="ES53" t="s" s="7">
        <v>761</v>
      </c>
      <c r="ET53" t="s" s="7">
        <v>762</v>
      </c>
      <c r="EU53" t="s" s="7">
        <v>763</v>
      </c>
    </row>
    <row r="54" ht="15.6" customHeight="1">
      <c r="A54" t="s" s="7">
        <v>764</v>
      </c>
      <c r="B54" t="s" s="7">
        <v>765</v>
      </c>
      <c r="C54" t="s" s="7">
        <v>159</v>
      </c>
      <c r="D54" t="s" s="7">
        <v>614</v>
      </c>
      <c r="E54" t="s" s="7">
        <v>161</v>
      </c>
      <c r="F54" t="s" s="7">
        <v>257</v>
      </c>
      <c r="G54" t="s" s="7">
        <v>184</v>
      </c>
      <c r="H54" t="s" s="7">
        <v>162</v>
      </c>
      <c r="I54" t="s" s="7">
        <v>162</v>
      </c>
      <c r="J54" t="s" s="7">
        <v>184</v>
      </c>
      <c r="K54" t="s" s="7">
        <v>184</v>
      </c>
      <c r="L54" t="s" s="7">
        <v>184</v>
      </c>
      <c r="M54" t="s" s="7">
        <v>165</v>
      </c>
      <c r="N54" t="s" s="7">
        <v>162</v>
      </c>
      <c r="O54" t="s" s="7">
        <v>162</v>
      </c>
      <c r="P54" t="s" s="7">
        <v>648</v>
      </c>
      <c r="Q54" t="s" s="7">
        <v>167</v>
      </c>
      <c r="R54" t="s" s="7">
        <v>178</v>
      </c>
      <c r="S54" s="8"/>
      <c r="T54" t="s" s="7">
        <v>169</v>
      </c>
      <c r="U54" t="s" s="7">
        <v>167</v>
      </c>
      <c r="V54" t="s" s="7">
        <v>178</v>
      </c>
      <c r="W54" s="8"/>
      <c r="X54" t="s" s="7">
        <v>273</v>
      </c>
      <c r="Y54" t="s" s="7">
        <v>170</v>
      </c>
      <c r="Z54" t="s" s="7">
        <v>170</v>
      </c>
      <c r="AA54" t="s" s="7">
        <v>170</v>
      </c>
      <c r="AB54" t="s" s="7">
        <v>170</v>
      </c>
      <c r="AC54" t="s" s="7">
        <v>292</v>
      </c>
      <c r="AD54" t="s" s="7">
        <v>178</v>
      </c>
      <c r="AE54" t="s" s="7">
        <v>766</v>
      </c>
      <c r="AF54" t="s" s="7">
        <v>236</v>
      </c>
      <c r="AG54" t="s" s="7">
        <v>170</v>
      </c>
      <c r="AH54" t="s" s="7">
        <v>170</v>
      </c>
      <c r="AI54" t="s" s="7">
        <v>170</v>
      </c>
      <c r="AJ54" t="s" s="7">
        <v>170</v>
      </c>
      <c r="AK54" t="s" s="7">
        <v>170</v>
      </c>
      <c r="AL54" t="s" s="7">
        <v>170</v>
      </c>
      <c r="AM54" t="s" s="7">
        <v>170</v>
      </c>
      <c r="AN54" t="s" s="7">
        <v>170</v>
      </c>
      <c r="AO54" t="s" s="7">
        <v>170</v>
      </c>
      <c r="AP54" t="s" s="7">
        <v>170</v>
      </c>
      <c r="AQ54" t="s" s="7">
        <v>170</v>
      </c>
      <c r="AR54" t="s" s="7">
        <v>170</v>
      </c>
      <c r="AS54" t="s" s="7">
        <v>176</v>
      </c>
      <c r="AT54" t="s" s="7">
        <v>178</v>
      </c>
      <c r="AU54" s="8"/>
      <c r="AV54" t="s" s="7">
        <v>235</v>
      </c>
      <c r="AW54" t="s" s="7">
        <v>177</v>
      </c>
      <c r="AX54" t="s" s="7">
        <v>171</v>
      </c>
      <c r="AY54" s="8"/>
      <c r="AZ54" t="s" s="7">
        <v>157</v>
      </c>
      <c r="BA54" t="s" s="7">
        <v>292</v>
      </c>
      <c r="BB54" t="s" s="7">
        <v>178</v>
      </c>
      <c r="BC54" s="8"/>
      <c r="BD54" t="s" s="7">
        <v>180</v>
      </c>
      <c r="BE54" t="s" s="7">
        <v>177</v>
      </c>
      <c r="BF54" t="s" s="7">
        <v>168</v>
      </c>
      <c r="BG54" s="8"/>
      <c r="BH54" t="s" s="7">
        <v>157</v>
      </c>
      <c r="BI54" t="s" s="7">
        <v>177</v>
      </c>
      <c r="BJ54" t="s" s="7">
        <v>172</v>
      </c>
      <c r="BK54" s="8"/>
      <c r="BL54" t="s" s="7">
        <v>157</v>
      </c>
      <c r="BM54" t="s" s="7">
        <v>177</v>
      </c>
      <c r="BN54" t="s" s="7">
        <v>178</v>
      </c>
      <c r="BO54" s="8"/>
      <c r="BP54" t="s" s="7">
        <v>377</v>
      </c>
      <c r="BQ54" t="s" s="7">
        <v>177</v>
      </c>
      <c r="BR54" t="s" s="7">
        <v>178</v>
      </c>
      <c r="BS54" s="8"/>
      <c r="BT54" t="s" s="7">
        <v>357</v>
      </c>
      <c r="BU54" t="s" s="7">
        <v>292</v>
      </c>
      <c r="BV54" t="s" s="7">
        <v>171</v>
      </c>
      <c r="BW54" s="8"/>
      <c r="BX54" t="s" s="7">
        <v>157</v>
      </c>
      <c r="BY54" t="s" s="7">
        <v>176</v>
      </c>
      <c r="BZ54" t="s" s="7">
        <v>171</v>
      </c>
      <c r="CA54" s="8"/>
      <c r="CB54" t="s" s="7">
        <v>157</v>
      </c>
      <c r="CC54" t="s" s="7">
        <v>182</v>
      </c>
      <c r="CD54" t="s" s="7">
        <v>162</v>
      </c>
      <c r="CE54" t="s" s="7">
        <v>170</v>
      </c>
      <c r="CF54" t="s" s="7">
        <v>170</v>
      </c>
      <c r="CG54" t="s" s="7">
        <v>183</v>
      </c>
      <c r="CH54" t="s" s="7">
        <v>165</v>
      </c>
      <c r="CI54" t="s" s="7">
        <v>170</v>
      </c>
      <c r="CJ54" t="s" s="7">
        <v>159</v>
      </c>
      <c r="CK54" t="s" s="7">
        <v>161</v>
      </c>
      <c r="CL54" t="s" s="7">
        <v>162</v>
      </c>
      <c r="CM54" t="s" s="7">
        <v>164</v>
      </c>
      <c r="CN54" t="s" s="7">
        <v>162</v>
      </c>
      <c r="CO54" t="s" s="7">
        <v>162</v>
      </c>
      <c r="CP54" t="s" s="7">
        <v>165</v>
      </c>
      <c r="CQ54" t="s" s="7">
        <v>165</v>
      </c>
      <c r="CR54" t="s" s="7">
        <v>162</v>
      </c>
      <c r="CS54" t="s" s="7">
        <v>162</v>
      </c>
      <c r="CT54" t="s" s="7">
        <v>162</v>
      </c>
      <c r="CU54" t="s" s="7">
        <v>165</v>
      </c>
      <c r="CV54" t="s" s="7">
        <v>184</v>
      </c>
      <c r="CW54" t="s" s="7">
        <v>162</v>
      </c>
      <c r="CX54" t="s" s="7">
        <v>162</v>
      </c>
      <c r="CY54" t="s" s="7">
        <v>259</v>
      </c>
      <c r="CZ54" t="s" s="7">
        <v>188</v>
      </c>
      <c r="DA54" t="s" s="7">
        <v>187</v>
      </c>
      <c r="DB54" t="s" s="7">
        <v>186</v>
      </c>
      <c r="DC54" t="s" s="7">
        <v>190</v>
      </c>
      <c r="DD54" t="s" s="7">
        <v>189</v>
      </c>
      <c r="DE54" t="s" s="7">
        <v>191</v>
      </c>
      <c r="DF54" t="s" s="7">
        <v>193</v>
      </c>
      <c r="DG54" t="s" s="7">
        <v>194</v>
      </c>
      <c r="DH54" t="s" s="7">
        <v>192</v>
      </c>
      <c r="DI54" t="s" s="7">
        <v>196</v>
      </c>
      <c r="DJ54" t="s" s="7">
        <v>195</v>
      </c>
      <c r="DK54" t="s" s="7">
        <v>197</v>
      </c>
      <c r="DL54" t="s" s="7">
        <v>767</v>
      </c>
      <c r="DM54" t="s" s="7">
        <v>616</v>
      </c>
      <c r="DN54" t="s" s="7">
        <v>768</v>
      </c>
      <c r="DO54" t="s" s="7">
        <v>769</v>
      </c>
      <c r="DP54" t="s" s="7">
        <v>770</v>
      </c>
      <c r="DQ54" t="s" s="7">
        <v>203</v>
      </c>
      <c r="DR54" t="s" s="7">
        <v>620</v>
      </c>
      <c r="DS54" t="s" s="7">
        <v>621</v>
      </c>
      <c r="DT54" t="s" s="7">
        <v>622</v>
      </c>
      <c r="DU54" t="s" s="7">
        <v>623</v>
      </c>
      <c r="DV54" t="s" s="7">
        <v>208</v>
      </c>
      <c r="DW54" t="s" s="7">
        <v>209</v>
      </c>
      <c r="DX54" t="s" s="7">
        <v>362</v>
      </c>
      <c r="DY54" t="s" s="7">
        <v>733</v>
      </c>
      <c r="DZ54" t="s" s="7">
        <v>212</v>
      </c>
      <c r="EA54" t="s" s="7">
        <v>386</v>
      </c>
      <c r="EB54" t="s" s="7">
        <v>214</v>
      </c>
      <c r="EC54" t="s" s="7">
        <v>251</v>
      </c>
      <c r="ED54" t="s" s="7">
        <v>170</v>
      </c>
      <c r="EE54" t="s" s="7">
        <v>216</v>
      </c>
      <c r="EF54" t="s" s="7">
        <v>170</v>
      </c>
      <c r="EG54" t="s" s="7">
        <v>170</v>
      </c>
      <c r="EH54" t="s" s="7">
        <v>170</v>
      </c>
      <c r="EI54" t="s" s="7">
        <v>220</v>
      </c>
      <c r="EJ54" t="s" s="7">
        <v>221</v>
      </c>
      <c r="EK54" t="s" s="7">
        <v>222</v>
      </c>
      <c r="EL54" t="s" s="7">
        <v>223</v>
      </c>
      <c r="EM54" t="s" s="7">
        <v>224</v>
      </c>
      <c r="EN54" t="s" s="7">
        <v>225</v>
      </c>
      <c r="EO54" t="s" s="7">
        <v>226</v>
      </c>
      <c r="EP54" t="s" s="7">
        <v>227</v>
      </c>
      <c r="EQ54" t="s" s="7">
        <v>228</v>
      </c>
      <c r="ER54" t="s" s="7">
        <v>768</v>
      </c>
      <c r="ES54" t="s" s="7">
        <v>771</v>
      </c>
      <c r="ET54" t="s" s="7">
        <v>772</v>
      </c>
      <c r="EU54" t="s" s="7">
        <v>773</v>
      </c>
    </row>
    <row r="55" ht="15.6" customHeight="1">
      <c r="A55" t="s" s="7">
        <v>774</v>
      </c>
      <c r="B55" t="s" s="7">
        <v>775</v>
      </c>
      <c r="C55" t="s" s="7">
        <v>159</v>
      </c>
      <c r="D55" t="s" s="7">
        <v>776</v>
      </c>
      <c r="E55" t="s" s="7">
        <v>161</v>
      </c>
      <c r="F55" t="s" s="7">
        <v>162</v>
      </c>
      <c r="G55" t="s" s="7">
        <v>165</v>
      </c>
      <c r="H55" t="s" s="7">
        <v>163</v>
      </c>
      <c r="I55" t="s" s="7">
        <v>162</v>
      </c>
      <c r="J55" t="s" s="7">
        <v>165</v>
      </c>
      <c r="K55" t="s" s="7">
        <v>162</v>
      </c>
      <c r="L55" t="s" s="7">
        <v>184</v>
      </c>
      <c r="M55" t="s" s="7">
        <v>163</v>
      </c>
      <c r="N55" t="s" s="7">
        <v>163</v>
      </c>
      <c r="O55" t="s" s="7">
        <v>162</v>
      </c>
      <c r="P55" t="s" s="7">
        <v>544</v>
      </c>
      <c r="Q55" t="s" s="7">
        <v>167</v>
      </c>
      <c r="R55" t="s" s="7">
        <v>178</v>
      </c>
      <c r="S55" s="8"/>
      <c r="T55" t="s" s="7">
        <v>236</v>
      </c>
      <c r="U55" t="s" s="7">
        <v>167</v>
      </c>
      <c r="V55" t="s" s="7">
        <v>178</v>
      </c>
      <c r="W55" s="8"/>
      <c r="X55" t="s" s="7">
        <v>315</v>
      </c>
      <c r="Y55" t="s" s="7">
        <v>170</v>
      </c>
      <c r="Z55" t="s" s="7">
        <v>170</v>
      </c>
      <c r="AA55" t="s" s="7">
        <v>170</v>
      </c>
      <c r="AB55" t="s" s="7">
        <v>170</v>
      </c>
      <c r="AC55" t="s" s="7">
        <v>167</v>
      </c>
      <c r="AD55" t="s" s="7">
        <v>172</v>
      </c>
      <c r="AE55" s="8"/>
      <c r="AF55" t="s" s="7">
        <v>157</v>
      </c>
      <c r="AG55" t="s" s="7">
        <v>167</v>
      </c>
      <c r="AH55" t="s" s="7">
        <v>168</v>
      </c>
      <c r="AI55" s="8"/>
      <c r="AJ55" t="s" s="7">
        <v>316</v>
      </c>
      <c r="AK55" t="s" s="7">
        <v>167</v>
      </c>
      <c r="AL55" t="s" s="7">
        <v>168</v>
      </c>
      <c r="AM55" s="8"/>
      <c r="AN55" t="s" s="7">
        <v>157</v>
      </c>
      <c r="AO55" t="s" s="7">
        <v>170</v>
      </c>
      <c r="AP55" t="s" s="7">
        <v>170</v>
      </c>
      <c r="AQ55" t="s" s="7">
        <v>170</v>
      </c>
      <c r="AR55" t="s" s="7">
        <v>170</v>
      </c>
      <c r="AS55" t="s" s="7">
        <v>176</v>
      </c>
      <c r="AT55" t="s" s="7">
        <v>171</v>
      </c>
      <c r="AU55" s="8"/>
      <c r="AV55" t="s" s="7">
        <v>157</v>
      </c>
      <c r="AW55" t="s" s="7">
        <v>176</v>
      </c>
      <c r="AX55" t="s" s="7">
        <v>171</v>
      </c>
      <c r="AY55" s="8"/>
      <c r="AZ55" t="s" s="7">
        <v>157</v>
      </c>
      <c r="BA55" t="s" s="7">
        <v>270</v>
      </c>
      <c r="BB55" t="s" s="7">
        <v>171</v>
      </c>
      <c r="BC55" s="8"/>
      <c r="BD55" t="s" s="7">
        <v>157</v>
      </c>
      <c r="BE55" t="s" s="7">
        <v>167</v>
      </c>
      <c r="BF55" t="s" s="7">
        <v>355</v>
      </c>
      <c r="BG55" s="8"/>
      <c r="BH55" t="s" s="7">
        <v>357</v>
      </c>
      <c r="BI55" t="s" s="7">
        <v>167</v>
      </c>
      <c r="BJ55" t="s" s="7">
        <v>172</v>
      </c>
      <c r="BK55" s="8"/>
      <c r="BL55" t="s" s="7">
        <v>157</v>
      </c>
      <c r="BM55" t="s" s="7">
        <v>177</v>
      </c>
      <c r="BN55" t="s" s="7">
        <v>178</v>
      </c>
      <c r="BO55" s="8"/>
      <c r="BP55" t="s" s="7">
        <v>516</v>
      </c>
      <c r="BQ55" t="s" s="7">
        <v>167</v>
      </c>
      <c r="BR55" t="s" s="7">
        <v>355</v>
      </c>
      <c r="BS55" s="8"/>
      <c r="BT55" t="s" s="7">
        <v>357</v>
      </c>
      <c r="BU55" t="s" s="7">
        <v>167</v>
      </c>
      <c r="BV55" t="s" s="7">
        <v>171</v>
      </c>
      <c r="BW55" s="8"/>
      <c r="BX55" t="s" s="7">
        <v>157</v>
      </c>
      <c r="BY55" t="s" s="7">
        <v>176</v>
      </c>
      <c r="BZ55" t="s" s="7">
        <v>172</v>
      </c>
      <c r="CA55" s="8"/>
      <c r="CB55" t="s" s="7">
        <v>157</v>
      </c>
      <c r="CC55" t="s" s="7">
        <v>182</v>
      </c>
      <c r="CD55" t="s" s="7">
        <v>164</v>
      </c>
      <c r="CE55" t="s" s="7">
        <v>170</v>
      </c>
      <c r="CF55" t="s" s="7">
        <v>170</v>
      </c>
      <c r="CG55" t="s" s="7">
        <v>183</v>
      </c>
      <c r="CH55" t="s" s="7">
        <v>165</v>
      </c>
      <c r="CI55" t="s" s="7">
        <v>170</v>
      </c>
      <c r="CJ55" t="s" s="7">
        <v>159</v>
      </c>
      <c r="CK55" t="s" s="7">
        <v>161</v>
      </c>
      <c r="CL55" t="s" s="7">
        <v>162</v>
      </c>
      <c r="CM55" t="s" s="7">
        <v>163</v>
      </c>
      <c r="CN55" t="s" s="7">
        <v>163</v>
      </c>
      <c r="CO55" t="s" s="7">
        <v>163</v>
      </c>
      <c r="CP55" t="s" s="7">
        <v>165</v>
      </c>
      <c r="CQ55" t="s" s="7">
        <v>165</v>
      </c>
      <c r="CR55" t="s" s="7">
        <v>163</v>
      </c>
      <c r="CS55" t="s" s="7">
        <v>184</v>
      </c>
      <c r="CT55" t="s" s="7">
        <v>162</v>
      </c>
      <c r="CU55" t="s" s="7">
        <v>163</v>
      </c>
      <c r="CV55" t="s" s="7">
        <v>163</v>
      </c>
      <c r="CW55" t="s" s="7">
        <v>162</v>
      </c>
      <c r="CX55" t="s" s="7">
        <v>164</v>
      </c>
      <c r="CY55" t="s" s="7">
        <v>259</v>
      </c>
      <c r="CZ55" t="s" s="7">
        <v>189</v>
      </c>
      <c r="DA55" t="s" s="7">
        <v>188</v>
      </c>
      <c r="DB55" t="s" s="7">
        <v>187</v>
      </c>
      <c r="DC55" t="s" s="7">
        <v>186</v>
      </c>
      <c r="DD55" t="s" s="7">
        <v>190</v>
      </c>
      <c r="DE55" t="s" s="7">
        <v>191</v>
      </c>
      <c r="DF55" t="s" s="7">
        <v>194</v>
      </c>
      <c r="DG55" t="s" s="7">
        <v>193</v>
      </c>
      <c r="DH55" t="s" s="7">
        <v>192</v>
      </c>
      <c r="DI55" t="s" s="7">
        <v>196</v>
      </c>
      <c r="DJ55" t="s" s="7">
        <v>195</v>
      </c>
      <c r="DK55" t="s" s="7">
        <v>197</v>
      </c>
      <c r="DL55" t="s" s="7">
        <v>777</v>
      </c>
      <c r="DM55" t="s" s="7">
        <v>778</v>
      </c>
      <c r="DN55" t="s" s="7">
        <v>779</v>
      </c>
      <c r="DO55" t="s" s="7">
        <v>780</v>
      </c>
      <c r="DP55" t="s" s="7">
        <v>781</v>
      </c>
      <c r="DQ55" t="s" s="7">
        <v>203</v>
      </c>
      <c r="DR55" t="s" s="7">
        <v>782</v>
      </c>
      <c r="DS55" t="s" s="7">
        <v>783</v>
      </c>
      <c r="DT55" t="s" s="7">
        <v>784</v>
      </c>
      <c r="DU55" t="s" s="7">
        <v>785</v>
      </c>
      <c r="DV55" t="s" s="7">
        <v>208</v>
      </c>
      <c r="DW55" t="s" s="7">
        <v>209</v>
      </c>
      <c r="DX55" t="s" s="7">
        <v>210</v>
      </c>
      <c r="DY55" t="s" s="7">
        <v>687</v>
      </c>
      <c r="DZ55" t="s" s="7">
        <v>212</v>
      </c>
      <c r="EA55" t="s" s="7">
        <v>337</v>
      </c>
      <c r="EB55" t="s" s="7">
        <v>214</v>
      </c>
      <c r="EC55" t="s" s="7">
        <v>251</v>
      </c>
      <c r="ED55" t="s" s="7">
        <v>170</v>
      </c>
      <c r="EE55" t="s" s="7">
        <v>216</v>
      </c>
      <c r="EF55" t="s" s="7">
        <v>217</v>
      </c>
      <c r="EG55" t="s" s="7">
        <v>218</v>
      </c>
      <c r="EH55" t="s" s="7">
        <v>170</v>
      </c>
      <c r="EI55" t="s" s="7">
        <v>220</v>
      </c>
      <c r="EJ55" t="s" s="7">
        <v>221</v>
      </c>
      <c r="EK55" t="s" s="7">
        <v>222</v>
      </c>
      <c r="EL55" t="s" s="7">
        <v>223</v>
      </c>
      <c r="EM55" t="s" s="7">
        <v>224</v>
      </c>
      <c r="EN55" t="s" s="7">
        <v>225</v>
      </c>
      <c r="EO55" t="s" s="7">
        <v>226</v>
      </c>
      <c r="EP55" t="s" s="7">
        <v>227</v>
      </c>
      <c r="EQ55" t="s" s="7">
        <v>228</v>
      </c>
      <c r="ER55" t="s" s="7">
        <v>779</v>
      </c>
      <c r="ES55" t="s" s="7">
        <v>786</v>
      </c>
      <c r="ET55" t="s" s="7">
        <v>787</v>
      </c>
      <c r="EU55" t="s" s="7">
        <v>788</v>
      </c>
    </row>
    <row r="56" ht="15.6" customHeight="1">
      <c r="A56" t="s" s="7">
        <v>733</v>
      </c>
      <c r="B56" t="s" s="7">
        <v>789</v>
      </c>
      <c r="C56" t="s" s="7">
        <v>159</v>
      </c>
      <c r="D56" t="s" s="7">
        <v>776</v>
      </c>
      <c r="E56" t="s" s="7">
        <v>159</v>
      </c>
      <c r="F56" t="s" s="7">
        <v>165</v>
      </c>
      <c r="G56" t="s" s="7">
        <v>184</v>
      </c>
      <c r="H56" t="s" s="7">
        <v>163</v>
      </c>
      <c r="I56" t="s" s="7">
        <v>162</v>
      </c>
      <c r="J56" t="s" s="7">
        <v>184</v>
      </c>
      <c r="K56" t="s" s="7">
        <v>162</v>
      </c>
      <c r="L56" t="s" s="7">
        <v>165</v>
      </c>
      <c r="M56" t="s" s="7">
        <v>164</v>
      </c>
      <c r="N56" t="s" s="7">
        <v>163</v>
      </c>
      <c r="O56" t="s" s="7">
        <v>162</v>
      </c>
      <c r="P56" t="s" s="7">
        <v>790</v>
      </c>
      <c r="Q56" t="s" s="7">
        <v>167</v>
      </c>
      <c r="R56" t="s" s="7">
        <v>178</v>
      </c>
      <c r="S56" s="8"/>
      <c r="T56" t="s" s="7">
        <v>180</v>
      </c>
      <c r="U56" t="s" s="7">
        <v>167</v>
      </c>
      <c r="V56" t="s" s="7">
        <v>168</v>
      </c>
      <c r="W56" s="8"/>
      <c r="X56" t="s" s="7">
        <v>236</v>
      </c>
      <c r="Y56" t="s" s="7">
        <v>170</v>
      </c>
      <c r="Z56" t="s" s="7">
        <v>170</v>
      </c>
      <c r="AA56" t="s" s="7">
        <v>170</v>
      </c>
      <c r="AB56" t="s" s="7">
        <v>170</v>
      </c>
      <c r="AC56" t="s" s="7">
        <v>167</v>
      </c>
      <c r="AD56" t="s" s="7">
        <v>172</v>
      </c>
      <c r="AE56" s="8"/>
      <c r="AF56" t="s" s="7">
        <v>157</v>
      </c>
      <c r="AG56" t="s" s="7">
        <v>170</v>
      </c>
      <c r="AH56" t="s" s="7">
        <v>170</v>
      </c>
      <c r="AI56" t="s" s="7">
        <v>170</v>
      </c>
      <c r="AJ56" t="s" s="7">
        <v>170</v>
      </c>
      <c r="AK56" t="s" s="7">
        <v>170</v>
      </c>
      <c r="AL56" t="s" s="7">
        <v>170</v>
      </c>
      <c r="AM56" t="s" s="7">
        <v>170</v>
      </c>
      <c r="AN56" t="s" s="7">
        <v>170</v>
      </c>
      <c r="AO56" t="s" s="7">
        <v>170</v>
      </c>
      <c r="AP56" t="s" s="7">
        <v>170</v>
      </c>
      <c r="AQ56" t="s" s="7">
        <v>170</v>
      </c>
      <c r="AR56" t="s" s="7">
        <v>170</v>
      </c>
      <c r="AS56" t="s" s="7">
        <v>176</v>
      </c>
      <c r="AT56" t="s" s="7">
        <v>171</v>
      </c>
      <c r="AU56" s="8"/>
      <c r="AV56" t="s" s="7">
        <v>157</v>
      </c>
      <c r="AW56" t="s" s="7">
        <v>177</v>
      </c>
      <c r="AX56" t="s" s="7">
        <v>171</v>
      </c>
      <c r="AY56" s="8"/>
      <c r="AZ56" t="s" s="7">
        <v>157</v>
      </c>
      <c r="BA56" t="s" s="7">
        <v>170</v>
      </c>
      <c r="BB56" t="s" s="7">
        <v>170</v>
      </c>
      <c r="BC56" t="s" s="7">
        <v>170</v>
      </c>
      <c r="BD56" t="s" s="7">
        <v>170</v>
      </c>
      <c r="BE56" t="s" s="7">
        <v>170</v>
      </c>
      <c r="BF56" t="s" s="7">
        <v>170</v>
      </c>
      <c r="BG56" t="s" s="7">
        <v>170</v>
      </c>
      <c r="BH56" t="s" s="7">
        <v>170</v>
      </c>
      <c r="BI56" t="s" s="7">
        <v>167</v>
      </c>
      <c r="BJ56" t="s" s="7">
        <v>172</v>
      </c>
      <c r="BK56" s="8"/>
      <c r="BL56" t="s" s="7">
        <v>157</v>
      </c>
      <c r="BM56" t="s" s="7">
        <v>177</v>
      </c>
      <c r="BN56" t="s" s="7">
        <v>355</v>
      </c>
      <c r="BO56" s="8"/>
      <c r="BP56" t="s" s="7">
        <v>516</v>
      </c>
      <c r="BQ56" t="s" s="7">
        <v>177</v>
      </c>
      <c r="BR56" t="s" s="7">
        <v>355</v>
      </c>
      <c r="BS56" s="8"/>
      <c r="BT56" t="s" s="7">
        <v>357</v>
      </c>
      <c r="BU56" t="s" s="7">
        <v>170</v>
      </c>
      <c r="BV56" t="s" s="7">
        <v>170</v>
      </c>
      <c r="BW56" t="s" s="7">
        <v>170</v>
      </c>
      <c r="BX56" t="s" s="7">
        <v>170</v>
      </c>
      <c r="BY56" t="s" s="7">
        <v>176</v>
      </c>
      <c r="BZ56" t="s" s="7">
        <v>172</v>
      </c>
      <c r="CA56" s="8"/>
      <c r="CB56" t="s" s="7">
        <v>157</v>
      </c>
      <c r="CC56" t="s" s="7">
        <v>182</v>
      </c>
      <c r="CD56" t="s" s="7">
        <v>164</v>
      </c>
      <c r="CE56" t="s" s="7">
        <v>170</v>
      </c>
      <c r="CF56" t="s" s="7">
        <v>170</v>
      </c>
      <c r="CG56" t="s" s="7">
        <v>183</v>
      </c>
      <c r="CH56" t="s" s="7">
        <v>165</v>
      </c>
      <c r="CI56" t="s" s="7">
        <v>170</v>
      </c>
      <c r="CJ56" t="s" s="7">
        <v>159</v>
      </c>
      <c r="CK56" t="s" s="7">
        <v>161</v>
      </c>
      <c r="CL56" t="s" s="7">
        <v>162</v>
      </c>
      <c r="CM56" t="s" s="7">
        <v>163</v>
      </c>
      <c r="CN56" t="s" s="7">
        <v>162</v>
      </c>
      <c r="CO56" t="s" s="7">
        <v>163</v>
      </c>
      <c r="CP56" t="s" s="7">
        <v>184</v>
      </c>
      <c r="CQ56" t="s" s="7">
        <v>163</v>
      </c>
      <c r="CR56" t="s" s="7">
        <v>163</v>
      </c>
      <c r="CS56" t="s" s="7">
        <v>163</v>
      </c>
      <c r="CT56" t="s" s="7">
        <v>163</v>
      </c>
      <c r="CU56" t="s" s="7">
        <v>163</v>
      </c>
      <c r="CV56" t="s" s="7">
        <v>163</v>
      </c>
      <c r="CW56" t="s" s="7">
        <v>162</v>
      </c>
      <c r="CX56" t="s" s="7">
        <v>162</v>
      </c>
      <c r="CY56" t="s" s="7">
        <v>259</v>
      </c>
      <c r="CZ56" t="s" s="7">
        <v>188</v>
      </c>
      <c r="DA56" t="s" s="7">
        <v>189</v>
      </c>
      <c r="DB56" t="s" s="7">
        <v>187</v>
      </c>
      <c r="DC56" t="s" s="7">
        <v>186</v>
      </c>
      <c r="DD56" t="s" s="7">
        <v>190</v>
      </c>
      <c r="DE56" t="s" s="7">
        <v>193</v>
      </c>
      <c r="DF56" t="s" s="7">
        <v>191</v>
      </c>
      <c r="DG56" t="s" s="7">
        <v>192</v>
      </c>
      <c r="DH56" t="s" s="7">
        <v>194</v>
      </c>
      <c r="DI56" t="s" s="7">
        <v>197</v>
      </c>
      <c r="DJ56" t="s" s="7">
        <v>196</v>
      </c>
      <c r="DK56" t="s" s="7">
        <v>195</v>
      </c>
      <c r="DL56" t="s" s="7">
        <v>791</v>
      </c>
      <c r="DM56" t="s" s="7">
        <v>778</v>
      </c>
      <c r="DN56" t="s" s="7">
        <v>792</v>
      </c>
      <c r="DO56" t="s" s="7">
        <v>780</v>
      </c>
      <c r="DP56" t="s" s="7">
        <v>781</v>
      </c>
      <c r="DQ56" t="s" s="7">
        <v>203</v>
      </c>
      <c r="DR56" t="s" s="7">
        <v>782</v>
      </c>
      <c r="DS56" t="s" s="7">
        <v>783</v>
      </c>
      <c r="DT56" t="s" s="7">
        <v>784</v>
      </c>
      <c r="DU56" t="s" s="7">
        <v>785</v>
      </c>
      <c r="DV56" t="s" s="7">
        <v>208</v>
      </c>
      <c r="DW56" t="s" s="7">
        <v>209</v>
      </c>
      <c r="DX56" t="s" s="7">
        <v>210</v>
      </c>
      <c r="DY56" t="s" s="7">
        <v>562</v>
      </c>
      <c r="DZ56" t="s" s="7">
        <v>249</v>
      </c>
      <c r="EA56" t="s" s="7">
        <v>203</v>
      </c>
      <c r="EB56" t="s" s="7">
        <v>214</v>
      </c>
      <c r="EC56" t="s" s="7">
        <v>251</v>
      </c>
      <c r="ED56" t="s" s="7">
        <v>170</v>
      </c>
      <c r="EE56" t="s" s="7">
        <v>216</v>
      </c>
      <c r="EF56" t="s" s="7">
        <v>170</v>
      </c>
      <c r="EG56" t="s" s="7">
        <v>170</v>
      </c>
      <c r="EH56" t="s" s="7">
        <v>170</v>
      </c>
      <c r="EI56" t="s" s="7">
        <v>220</v>
      </c>
      <c r="EJ56" t="s" s="7">
        <v>221</v>
      </c>
      <c r="EK56" t="s" s="7">
        <v>170</v>
      </c>
      <c r="EL56" t="s" s="7">
        <v>170</v>
      </c>
      <c r="EM56" t="s" s="7">
        <v>224</v>
      </c>
      <c r="EN56" t="s" s="7">
        <v>225</v>
      </c>
      <c r="EO56" t="s" s="7">
        <v>226</v>
      </c>
      <c r="EP56" t="s" s="7">
        <v>170</v>
      </c>
      <c r="EQ56" t="s" s="7">
        <v>228</v>
      </c>
      <c r="ER56" t="s" s="7">
        <v>792</v>
      </c>
      <c r="ES56" t="s" s="7">
        <v>793</v>
      </c>
      <c r="ET56" t="s" s="7">
        <v>794</v>
      </c>
      <c r="EU56" t="s" s="7">
        <v>795</v>
      </c>
    </row>
    <row r="57" ht="15.6" customHeight="1">
      <c r="A57" t="s" s="7">
        <v>382</v>
      </c>
      <c r="B57" t="s" s="7">
        <v>796</v>
      </c>
      <c r="C57" t="s" s="7">
        <v>159</v>
      </c>
      <c r="D57" t="s" s="7">
        <v>776</v>
      </c>
      <c r="E57" t="s" s="7">
        <v>161</v>
      </c>
      <c r="F57" t="s" s="7">
        <v>162</v>
      </c>
      <c r="G57" t="s" s="7">
        <v>165</v>
      </c>
      <c r="H57" t="s" s="7">
        <v>165</v>
      </c>
      <c r="I57" t="s" s="7">
        <v>162</v>
      </c>
      <c r="J57" t="s" s="7">
        <v>163</v>
      </c>
      <c r="K57" t="s" s="7">
        <v>162</v>
      </c>
      <c r="L57" t="s" s="7">
        <v>165</v>
      </c>
      <c r="M57" t="s" s="7">
        <v>164</v>
      </c>
      <c r="N57" t="s" s="7">
        <v>162</v>
      </c>
      <c r="O57" t="s" s="7">
        <v>162</v>
      </c>
      <c r="P57" t="s" s="7">
        <v>648</v>
      </c>
      <c r="Q57" t="s" s="7">
        <v>167</v>
      </c>
      <c r="R57" t="s" s="7">
        <v>178</v>
      </c>
      <c r="S57" s="8"/>
      <c r="T57" t="s" s="7">
        <v>175</v>
      </c>
      <c r="U57" t="s" s="7">
        <v>167</v>
      </c>
      <c r="V57" t="s" s="7">
        <v>168</v>
      </c>
      <c r="W57" s="8"/>
      <c r="X57" t="s" s="7">
        <v>157</v>
      </c>
      <c r="Y57" t="s" s="7">
        <v>170</v>
      </c>
      <c r="Z57" t="s" s="7">
        <v>170</v>
      </c>
      <c r="AA57" t="s" s="7">
        <v>170</v>
      </c>
      <c r="AB57" t="s" s="7">
        <v>170</v>
      </c>
      <c r="AC57" t="s" s="7">
        <v>167</v>
      </c>
      <c r="AD57" t="s" s="7">
        <v>172</v>
      </c>
      <c r="AE57" s="8"/>
      <c r="AF57" t="s" s="7">
        <v>157</v>
      </c>
      <c r="AG57" t="s" s="7">
        <v>170</v>
      </c>
      <c r="AH57" t="s" s="7">
        <v>170</v>
      </c>
      <c r="AI57" t="s" s="7">
        <v>170</v>
      </c>
      <c r="AJ57" t="s" s="7">
        <v>170</v>
      </c>
      <c r="AK57" t="s" s="7">
        <v>170</v>
      </c>
      <c r="AL57" t="s" s="7">
        <v>170</v>
      </c>
      <c r="AM57" t="s" s="7">
        <v>170</v>
      </c>
      <c r="AN57" t="s" s="7">
        <v>170</v>
      </c>
      <c r="AO57" t="s" s="7">
        <v>170</v>
      </c>
      <c r="AP57" t="s" s="7">
        <v>170</v>
      </c>
      <c r="AQ57" t="s" s="7">
        <v>170</v>
      </c>
      <c r="AR57" t="s" s="7">
        <v>170</v>
      </c>
      <c r="AS57" t="s" s="7">
        <v>176</v>
      </c>
      <c r="AT57" t="s" s="7">
        <v>171</v>
      </c>
      <c r="AU57" s="8"/>
      <c r="AV57" t="s" s="7">
        <v>157</v>
      </c>
      <c r="AW57" t="s" s="7">
        <v>176</v>
      </c>
      <c r="AX57" t="s" s="7">
        <v>171</v>
      </c>
      <c r="AY57" s="8"/>
      <c r="AZ57" t="s" s="7">
        <v>157</v>
      </c>
      <c r="BA57" t="s" s="7">
        <v>176</v>
      </c>
      <c r="BB57" t="s" s="7">
        <v>171</v>
      </c>
      <c r="BC57" s="8"/>
      <c r="BD57" t="s" s="7">
        <v>157</v>
      </c>
      <c r="BE57" t="s" s="7">
        <v>167</v>
      </c>
      <c r="BF57" t="s" s="7">
        <v>168</v>
      </c>
      <c r="BG57" s="8"/>
      <c r="BH57" t="s" s="7">
        <v>157</v>
      </c>
      <c r="BI57" t="s" s="7">
        <v>167</v>
      </c>
      <c r="BJ57" t="s" s="7">
        <v>172</v>
      </c>
      <c r="BK57" s="8"/>
      <c r="BL57" t="s" s="7">
        <v>157</v>
      </c>
      <c r="BM57" t="s" s="7">
        <v>292</v>
      </c>
      <c r="BN57" t="s" s="7">
        <v>178</v>
      </c>
      <c r="BO57" s="8"/>
      <c r="BP57" t="s" s="7">
        <v>240</v>
      </c>
      <c r="BQ57" t="s" s="7">
        <v>167</v>
      </c>
      <c r="BR57" t="s" s="7">
        <v>178</v>
      </c>
      <c r="BS57" s="8"/>
      <c r="BT57" t="s" s="7">
        <v>357</v>
      </c>
      <c r="BU57" t="s" s="7">
        <v>167</v>
      </c>
      <c r="BV57" t="s" s="7">
        <v>171</v>
      </c>
      <c r="BW57" s="8"/>
      <c r="BX57" t="s" s="7">
        <v>157</v>
      </c>
      <c r="BY57" t="s" s="7">
        <v>176</v>
      </c>
      <c r="BZ57" t="s" s="7">
        <v>172</v>
      </c>
      <c r="CA57" s="8"/>
      <c r="CB57" t="s" s="7">
        <v>157</v>
      </c>
      <c r="CC57" t="s" s="7">
        <v>182</v>
      </c>
      <c r="CD57" t="s" s="7">
        <v>164</v>
      </c>
      <c r="CE57" t="s" s="7">
        <v>170</v>
      </c>
      <c r="CF57" t="s" s="7">
        <v>170</v>
      </c>
      <c r="CG57" t="s" s="7">
        <v>242</v>
      </c>
      <c r="CH57" t="s" s="7">
        <v>163</v>
      </c>
      <c r="CI57" t="s" s="7">
        <v>170</v>
      </c>
      <c r="CJ57" t="s" s="7">
        <v>159</v>
      </c>
      <c r="CK57" t="s" s="7">
        <v>161</v>
      </c>
      <c r="CL57" t="s" s="7">
        <v>162</v>
      </c>
      <c r="CM57" t="s" s="7">
        <v>163</v>
      </c>
      <c r="CN57" t="s" s="7">
        <v>162</v>
      </c>
      <c r="CO57" t="s" s="7">
        <v>164</v>
      </c>
      <c r="CP57" t="s" s="7">
        <v>165</v>
      </c>
      <c r="CQ57" t="s" s="7">
        <v>165</v>
      </c>
      <c r="CR57" t="s" s="7">
        <v>163</v>
      </c>
      <c r="CS57" t="s" s="7">
        <v>163</v>
      </c>
      <c r="CT57" t="s" s="7">
        <v>162</v>
      </c>
      <c r="CU57" t="s" s="7">
        <v>162</v>
      </c>
      <c r="CV57" t="s" s="7">
        <v>164</v>
      </c>
      <c r="CW57" t="s" s="7">
        <v>162</v>
      </c>
      <c r="CX57" t="s" s="7">
        <v>162</v>
      </c>
      <c r="CY57" t="s" s="7">
        <v>259</v>
      </c>
      <c r="CZ57" t="s" s="7">
        <v>190</v>
      </c>
      <c r="DA57" t="s" s="7">
        <v>188</v>
      </c>
      <c r="DB57" t="s" s="7">
        <v>189</v>
      </c>
      <c r="DC57" t="s" s="7">
        <v>186</v>
      </c>
      <c r="DD57" t="s" s="7">
        <v>187</v>
      </c>
      <c r="DE57" t="s" s="7">
        <v>191</v>
      </c>
      <c r="DF57" t="s" s="7">
        <v>193</v>
      </c>
      <c r="DG57" t="s" s="7">
        <v>192</v>
      </c>
      <c r="DH57" t="s" s="7">
        <v>194</v>
      </c>
      <c r="DI57" t="s" s="7">
        <v>197</v>
      </c>
      <c r="DJ57" t="s" s="7">
        <v>195</v>
      </c>
      <c r="DK57" t="s" s="7">
        <v>196</v>
      </c>
      <c r="DL57" t="s" s="7">
        <v>797</v>
      </c>
      <c r="DM57" t="s" s="7">
        <v>778</v>
      </c>
      <c r="DN57" t="s" s="7">
        <v>798</v>
      </c>
      <c r="DO57" t="s" s="7">
        <v>799</v>
      </c>
      <c r="DP57" t="s" s="7">
        <v>800</v>
      </c>
      <c r="DQ57" t="s" s="7">
        <v>247</v>
      </c>
      <c r="DR57" t="s" s="7">
        <v>782</v>
      </c>
      <c r="DS57" t="s" s="7">
        <v>783</v>
      </c>
      <c r="DT57" t="s" s="7">
        <v>784</v>
      </c>
      <c r="DU57" t="s" s="7">
        <v>785</v>
      </c>
      <c r="DV57" t="s" s="7">
        <v>208</v>
      </c>
      <c r="DW57" t="s" s="7">
        <v>209</v>
      </c>
      <c r="DX57" t="s" s="7">
        <v>210</v>
      </c>
      <c r="DY57" t="s" s="7">
        <v>283</v>
      </c>
      <c r="DZ57" t="s" s="7">
        <v>212</v>
      </c>
      <c r="EA57" t="s" s="7">
        <v>386</v>
      </c>
      <c r="EB57" t="s" s="7">
        <v>214</v>
      </c>
      <c r="EC57" t="s" s="7">
        <v>251</v>
      </c>
      <c r="ED57" t="s" s="7">
        <v>170</v>
      </c>
      <c r="EE57" t="s" s="7">
        <v>216</v>
      </c>
      <c r="EF57" t="s" s="7">
        <v>170</v>
      </c>
      <c r="EG57" t="s" s="7">
        <v>170</v>
      </c>
      <c r="EH57" t="s" s="7">
        <v>170</v>
      </c>
      <c r="EI57" t="s" s="7">
        <v>220</v>
      </c>
      <c r="EJ57" t="s" s="7">
        <v>221</v>
      </c>
      <c r="EK57" t="s" s="7">
        <v>222</v>
      </c>
      <c r="EL57" t="s" s="7">
        <v>223</v>
      </c>
      <c r="EM57" t="s" s="7">
        <v>224</v>
      </c>
      <c r="EN57" t="s" s="7">
        <v>225</v>
      </c>
      <c r="EO57" t="s" s="7">
        <v>226</v>
      </c>
      <c r="EP57" t="s" s="7">
        <v>227</v>
      </c>
      <c r="EQ57" t="s" s="7">
        <v>228</v>
      </c>
      <c r="ER57" t="s" s="7">
        <v>798</v>
      </c>
      <c r="ES57" t="s" s="7">
        <v>801</v>
      </c>
      <c r="ET57" t="s" s="7">
        <v>802</v>
      </c>
      <c r="EU57" t="s" s="7">
        <v>803</v>
      </c>
    </row>
    <row r="58" ht="15.6" customHeight="1">
      <c r="A58" t="s" s="7">
        <v>804</v>
      </c>
      <c r="B58" t="s" s="7">
        <v>805</v>
      </c>
      <c r="C58" t="s" s="7">
        <v>159</v>
      </c>
      <c r="D58" t="s" s="7">
        <v>776</v>
      </c>
      <c r="E58" t="s" s="7">
        <v>159</v>
      </c>
      <c r="F58" t="s" s="7">
        <v>162</v>
      </c>
      <c r="G58" t="s" s="7">
        <v>165</v>
      </c>
      <c r="H58" t="s" s="7">
        <v>163</v>
      </c>
      <c r="I58" t="s" s="7">
        <v>162</v>
      </c>
      <c r="J58" t="s" s="7">
        <v>164</v>
      </c>
      <c r="K58" t="s" s="7">
        <v>162</v>
      </c>
      <c r="L58" t="s" s="7">
        <v>164</v>
      </c>
      <c r="M58" t="s" s="7">
        <v>163</v>
      </c>
      <c r="N58" t="s" s="7">
        <v>162</v>
      </c>
      <c r="O58" t="s" s="7">
        <v>162</v>
      </c>
      <c r="P58" t="s" s="7">
        <v>567</v>
      </c>
      <c r="Q58" t="s" s="7">
        <v>167</v>
      </c>
      <c r="R58" t="s" s="7">
        <v>178</v>
      </c>
      <c r="S58" s="8"/>
      <c r="T58" t="s" s="7">
        <v>179</v>
      </c>
      <c r="U58" t="s" s="7">
        <v>167</v>
      </c>
      <c r="V58" t="s" s="7">
        <v>168</v>
      </c>
      <c r="W58" s="8"/>
      <c r="X58" t="s" s="7">
        <v>157</v>
      </c>
      <c r="Y58" t="s" s="7">
        <v>170</v>
      </c>
      <c r="Z58" t="s" s="7">
        <v>170</v>
      </c>
      <c r="AA58" t="s" s="7">
        <v>170</v>
      </c>
      <c r="AB58" t="s" s="7">
        <v>170</v>
      </c>
      <c r="AC58" t="s" s="7">
        <v>167</v>
      </c>
      <c r="AD58" t="s" s="7">
        <v>172</v>
      </c>
      <c r="AE58" s="8"/>
      <c r="AF58" t="s" s="7">
        <v>157</v>
      </c>
      <c r="AG58" t="s" s="7">
        <v>170</v>
      </c>
      <c r="AH58" t="s" s="7">
        <v>170</v>
      </c>
      <c r="AI58" t="s" s="7">
        <v>170</v>
      </c>
      <c r="AJ58" t="s" s="7">
        <v>170</v>
      </c>
      <c r="AK58" t="s" s="7">
        <v>170</v>
      </c>
      <c r="AL58" t="s" s="7">
        <v>170</v>
      </c>
      <c r="AM58" t="s" s="7">
        <v>170</v>
      </c>
      <c r="AN58" t="s" s="7">
        <v>170</v>
      </c>
      <c r="AO58" t="s" s="7">
        <v>170</v>
      </c>
      <c r="AP58" t="s" s="7">
        <v>170</v>
      </c>
      <c r="AQ58" t="s" s="7">
        <v>170</v>
      </c>
      <c r="AR58" t="s" s="7">
        <v>170</v>
      </c>
      <c r="AS58" t="s" s="7">
        <v>167</v>
      </c>
      <c r="AT58" t="s" s="7">
        <v>178</v>
      </c>
      <c r="AU58" s="8"/>
      <c r="AV58" t="s" s="7">
        <v>180</v>
      </c>
      <c r="AW58" t="s" s="7">
        <v>177</v>
      </c>
      <c r="AX58" t="s" s="7">
        <v>171</v>
      </c>
      <c r="AY58" s="8"/>
      <c r="AZ58" t="s" s="7">
        <v>157</v>
      </c>
      <c r="BA58" t="s" s="7">
        <v>167</v>
      </c>
      <c r="BB58" t="s" s="7">
        <v>178</v>
      </c>
      <c r="BC58" s="8"/>
      <c r="BD58" t="s" s="7">
        <v>276</v>
      </c>
      <c r="BE58" t="s" s="7">
        <v>170</v>
      </c>
      <c r="BF58" t="s" s="7">
        <v>170</v>
      </c>
      <c r="BG58" t="s" s="7">
        <v>170</v>
      </c>
      <c r="BH58" t="s" s="7">
        <v>170</v>
      </c>
      <c r="BI58" t="s" s="7">
        <v>167</v>
      </c>
      <c r="BJ58" t="s" s="7">
        <v>172</v>
      </c>
      <c r="BK58" s="8"/>
      <c r="BL58" t="s" s="7">
        <v>157</v>
      </c>
      <c r="BM58" t="s" s="7">
        <v>292</v>
      </c>
      <c r="BN58" t="s" s="7">
        <v>178</v>
      </c>
      <c r="BO58" s="8"/>
      <c r="BP58" t="s" s="7">
        <v>276</v>
      </c>
      <c r="BQ58" t="s" s="7">
        <v>292</v>
      </c>
      <c r="BR58" t="s" s="7">
        <v>178</v>
      </c>
      <c r="BS58" s="8"/>
      <c r="BT58" t="s" s="7">
        <v>276</v>
      </c>
      <c r="BU58" t="s" s="7">
        <v>167</v>
      </c>
      <c r="BV58" t="s" s="7">
        <v>171</v>
      </c>
      <c r="BW58" s="8"/>
      <c r="BX58" t="s" s="7">
        <v>157</v>
      </c>
      <c r="BY58" t="s" s="7">
        <v>176</v>
      </c>
      <c r="BZ58" t="s" s="7">
        <v>172</v>
      </c>
      <c r="CA58" s="8"/>
      <c r="CB58" t="s" s="7">
        <v>157</v>
      </c>
      <c r="CC58" t="s" s="7">
        <v>182</v>
      </c>
      <c r="CD58" t="s" s="7">
        <v>162</v>
      </c>
      <c r="CE58" t="s" s="7">
        <v>170</v>
      </c>
      <c r="CF58" t="s" s="7">
        <v>170</v>
      </c>
      <c r="CG58" t="s" s="7">
        <v>183</v>
      </c>
      <c r="CH58" t="s" s="7">
        <v>163</v>
      </c>
      <c r="CI58" t="s" s="7">
        <v>170</v>
      </c>
      <c r="CJ58" t="s" s="7">
        <v>159</v>
      </c>
      <c r="CK58" t="s" s="7">
        <v>161</v>
      </c>
      <c r="CL58" t="s" s="7">
        <v>162</v>
      </c>
      <c r="CM58" t="s" s="7">
        <v>163</v>
      </c>
      <c r="CN58" t="s" s="7">
        <v>162</v>
      </c>
      <c r="CO58" t="s" s="7">
        <v>163</v>
      </c>
      <c r="CP58" t="s" s="7">
        <v>165</v>
      </c>
      <c r="CQ58" t="s" s="7">
        <v>165</v>
      </c>
      <c r="CR58" t="s" s="7">
        <v>163</v>
      </c>
      <c r="CS58" t="s" s="7">
        <v>163</v>
      </c>
      <c r="CT58" t="s" s="7">
        <v>162</v>
      </c>
      <c r="CU58" t="s" s="7">
        <v>162</v>
      </c>
      <c r="CV58" t="s" s="7">
        <v>163</v>
      </c>
      <c r="CW58" t="s" s="7">
        <v>162</v>
      </c>
      <c r="CX58" t="s" s="7">
        <v>162</v>
      </c>
      <c r="CY58" t="s" s="7">
        <v>259</v>
      </c>
      <c r="CZ58" t="s" s="7">
        <v>186</v>
      </c>
      <c r="DA58" t="s" s="7">
        <v>190</v>
      </c>
      <c r="DB58" t="s" s="7">
        <v>189</v>
      </c>
      <c r="DC58" t="s" s="7">
        <v>188</v>
      </c>
      <c r="DD58" t="s" s="7">
        <v>187</v>
      </c>
      <c r="DE58" t="s" s="7">
        <v>191</v>
      </c>
      <c r="DF58" t="s" s="7">
        <v>192</v>
      </c>
      <c r="DG58" t="s" s="7">
        <v>193</v>
      </c>
      <c r="DH58" t="s" s="7">
        <v>194</v>
      </c>
      <c r="DI58" t="s" s="7">
        <v>196</v>
      </c>
      <c r="DJ58" t="s" s="7">
        <v>195</v>
      </c>
      <c r="DK58" t="s" s="7">
        <v>197</v>
      </c>
      <c r="DL58" t="s" s="7">
        <v>806</v>
      </c>
      <c r="DM58" t="s" s="7">
        <v>778</v>
      </c>
      <c r="DN58" t="s" s="7">
        <v>807</v>
      </c>
      <c r="DO58" t="s" s="7">
        <v>799</v>
      </c>
      <c r="DP58" t="s" s="7">
        <v>800</v>
      </c>
      <c r="DQ58" t="s" s="7">
        <v>247</v>
      </c>
      <c r="DR58" t="s" s="7">
        <v>782</v>
      </c>
      <c r="DS58" t="s" s="7">
        <v>783</v>
      </c>
      <c r="DT58" t="s" s="7">
        <v>784</v>
      </c>
      <c r="DU58" t="s" s="7">
        <v>785</v>
      </c>
      <c r="DV58" t="s" s="7">
        <v>208</v>
      </c>
      <c r="DW58" t="s" s="7">
        <v>209</v>
      </c>
      <c r="DX58" t="s" s="7">
        <v>210</v>
      </c>
      <c r="DY58" t="s" s="7">
        <v>437</v>
      </c>
      <c r="DZ58" t="s" s="7">
        <v>249</v>
      </c>
      <c r="EA58" t="s" s="7">
        <v>301</v>
      </c>
      <c r="EB58" t="s" s="7">
        <v>214</v>
      </c>
      <c r="EC58" t="s" s="7">
        <v>251</v>
      </c>
      <c r="ED58" t="s" s="7">
        <v>170</v>
      </c>
      <c r="EE58" t="s" s="7">
        <v>216</v>
      </c>
      <c r="EF58" t="s" s="7">
        <v>170</v>
      </c>
      <c r="EG58" t="s" s="7">
        <v>170</v>
      </c>
      <c r="EH58" t="s" s="7">
        <v>170</v>
      </c>
      <c r="EI58" t="s" s="7">
        <v>220</v>
      </c>
      <c r="EJ58" t="s" s="7">
        <v>221</v>
      </c>
      <c r="EK58" t="s" s="7">
        <v>222</v>
      </c>
      <c r="EL58" t="s" s="7">
        <v>170</v>
      </c>
      <c r="EM58" t="s" s="7">
        <v>224</v>
      </c>
      <c r="EN58" t="s" s="7">
        <v>225</v>
      </c>
      <c r="EO58" t="s" s="7">
        <v>226</v>
      </c>
      <c r="EP58" t="s" s="7">
        <v>227</v>
      </c>
      <c r="EQ58" t="s" s="7">
        <v>228</v>
      </c>
      <c r="ER58" t="s" s="7">
        <v>807</v>
      </c>
      <c r="ES58" t="s" s="7">
        <v>808</v>
      </c>
      <c r="ET58" t="s" s="7">
        <v>809</v>
      </c>
      <c r="EU58" t="s" s="7">
        <v>810</v>
      </c>
    </row>
    <row r="59" ht="15.6" customHeight="1">
      <c r="A59" t="s" s="7">
        <v>811</v>
      </c>
      <c r="B59" t="s" s="7">
        <v>812</v>
      </c>
      <c r="C59" t="s" s="7">
        <v>159</v>
      </c>
      <c r="D59" t="s" s="7">
        <v>776</v>
      </c>
      <c r="E59" t="s" s="7">
        <v>161</v>
      </c>
      <c r="F59" t="s" s="7">
        <v>257</v>
      </c>
      <c r="G59" t="s" s="7">
        <v>164</v>
      </c>
      <c r="H59" t="s" s="7">
        <v>184</v>
      </c>
      <c r="I59" t="s" s="7">
        <v>164</v>
      </c>
      <c r="J59" t="s" s="7">
        <v>162</v>
      </c>
      <c r="K59" t="s" s="7">
        <v>164</v>
      </c>
      <c r="L59" t="s" s="7">
        <v>164</v>
      </c>
      <c r="M59" t="s" s="7">
        <v>184</v>
      </c>
      <c r="N59" t="s" s="7">
        <v>184</v>
      </c>
      <c r="O59" t="s" s="7">
        <v>162</v>
      </c>
      <c r="P59" t="s" s="7">
        <v>327</v>
      </c>
      <c r="Q59" t="s" s="7">
        <v>167</v>
      </c>
      <c r="R59" t="s" s="7">
        <v>178</v>
      </c>
      <c r="S59" s="8"/>
      <c r="T59" t="s" s="7">
        <v>236</v>
      </c>
      <c r="U59" t="s" s="7">
        <v>167</v>
      </c>
      <c r="V59" t="s" s="7">
        <v>178</v>
      </c>
      <c r="W59" s="8"/>
      <c r="X59" t="s" s="7">
        <v>173</v>
      </c>
      <c r="Y59" t="s" s="7">
        <v>170</v>
      </c>
      <c r="Z59" t="s" s="7">
        <v>170</v>
      </c>
      <c r="AA59" t="s" s="7">
        <v>170</v>
      </c>
      <c r="AB59" t="s" s="7">
        <v>170</v>
      </c>
      <c r="AC59" t="s" s="7">
        <v>167</v>
      </c>
      <c r="AD59" t="s" s="7">
        <v>172</v>
      </c>
      <c r="AE59" s="8"/>
      <c r="AF59" t="s" s="7">
        <v>157</v>
      </c>
      <c r="AG59" t="s" s="7">
        <v>170</v>
      </c>
      <c r="AH59" t="s" s="7">
        <v>170</v>
      </c>
      <c r="AI59" t="s" s="7">
        <v>170</v>
      </c>
      <c r="AJ59" t="s" s="7">
        <v>170</v>
      </c>
      <c r="AK59" t="s" s="7">
        <v>167</v>
      </c>
      <c r="AL59" t="s" s="7">
        <v>172</v>
      </c>
      <c r="AM59" s="8"/>
      <c r="AN59" t="s" s="7">
        <v>157</v>
      </c>
      <c r="AO59" t="s" s="7">
        <v>167</v>
      </c>
      <c r="AP59" t="s" s="7">
        <v>172</v>
      </c>
      <c r="AQ59" s="8"/>
      <c r="AR59" t="s" s="7">
        <v>157</v>
      </c>
      <c r="AS59" t="s" s="7">
        <v>176</v>
      </c>
      <c r="AT59" t="s" s="7">
        <v>171</v>
      </c>
      <c r="AU59" s="8"/>
      <c r="AV59" t="s" s="7">
        <v>157</v>
      </c>
      <c r="AW59" t="s" s="7">
        <v>177</v>
      </c>
      <c r="AX59" t="s" s="7">
        <v>171</v>
      </c>
      <c r="AY59" s="8"/>
      <c r="AZ59" t="s" s="7">
        <v>157</v>
      </c>
      <c r="BA59" t="s" s="7">
        <v>177</v>
      </c>
      <c r="BB59" t="s" s="7">
        <v>171</v>
      </c>
      <c r="BC59" s="8"/>
      <c r="BD59" t="s" s="7">
        <v>157</v>
      </c>
      <c r="BE59" t="s" s="7">
        <v>167</v>
      </c>
      <c r="BF59" t="s" s="7">
        <v>172</v>
      </c>
      <c r="BG59" s="8"/>
      <c r="BH59" t="s" s="7">
        <v>157</v>
      </c>
      <c r="BI59" t="s" s="7">
        <v>167</v>
      </c>
      <c r="BJ59" t="s" s="7">
        <v>172</v>
      </c>
      <c r="BK59" s="8"/>
      <c r="BL59" t="s" s="7">
        <v>157</v>
      </c>
      <c r="BM59" t="s" s="7">
        <v>177</v>
      </c>
      <c r="BN59" t="s" s="7">
        <v>178</v>
      </c>
      <c r="BO59" s="8"/>
      <c r="BP59" t="s" s="7">
        <v>180</v>
      </c>
      <c r="BQ59" t="s" s="7">
        <v>177</v>
      </c>
      <c r="BR59" t="s" s="7">
        <v>178</v>
      </c>
      <c r="BS59" s="8"/>
      <c r="BT59" t="s" s="7">
        <v>638</v>
      </c>
      <c r="BU59" t="s" s="7">
        <v>167</v>
      </c>
      <c r="BV59" t="s" s="7">
        <v>171</v>
      </c>
      <c r="BW59" s="8"/>
      <c r="BX59" t="s" s="7">
        <v>157</v>
      </c>
      <c r="BY59" t="s" s="7">
        <v>176</v>
      </c>
      <c r="BZ59" t="s" s="7">
        <v>172</v>
      </c>
      <c r="CA59" s="8"/>
      <c r="CB59" t="s" s="7">
        <v>157</v>
      </c>
      <c r="CC59" t="s" s="7">
        <v>182</v>
      </c>
      <c r="CD59" t="s" s="7">
        <v>162</v>
      </c>
      <c r="CE59" t="s" s="7">
        <v>170</v>
      </c>
      <c r="CF59" t="s" s="7">
        <v>170</v>
      </c>
      <c r="CG59" t="s" s="7">
        <v>183</v>
      </c>
      <c r="CH59" t="s" s="7">
        <v>165</v>
      </c>
      <c r="CI59" t="s" s="7">
        <v>170</v>
      </c>
      <c r="CJ59" t="s" s="7">
        <v>159</v>
      </c>
      <c r="CK59" t="s" s="7">
        <v>161</v>
      </c>
      <c r="CL59" t="s" s="7">
        <v>162</v>
      </c>
      <c r="CM59" t="s" s="7">
        <v>164</v>
      </c>
      <c r="CN59" t="s" s="7">
        <v>162</v>
      </c>
      <c r="CO59" t="s" s="7">
        <v>163</v>
      </c>
      <c r="CP59" t="s" s="7">
        <v>184</v>
      </c>
      <c r="CQ59" t="s" s="7">
        <v>165</v>
      </c>
      <c r="CR59" t="s" s="7">
        <v>163</v>
      </c>
      <c r="CS59" t="s" s="7">
        <v>164</v>
      </c>
      <c r="CT59" t="s" s="7">
        <v>164</v>
      </c>
      <c r="CU59" t="s" s="7">
        <v>165</v>
      </c>
      <c r="CV59" t="s" s="7">
        <v>184</v>
      </c>
      <c r="CW59" t="s" s="7">
        <v>162</v>
      </c>
      <c r="CX59" t="s" s="7">
        <v>164</v>
      </c>
      <c r="CY59" t="s" s="7">
        <v>185</v>
      </c>
      <c r="CZ59" t="s" s="7">
        <v>188</v>
      </c>
      <c r="DA59" t="s" s="7">
        <v>187</v>
      </c>
      <c r="DB59" t="s" s="7">
        <v>186</v>
      </c>
      <c r="DC59" t="s" s="7">
        <v>189</v>
      </c>
      <c r="DD59" t="s" s="7">
        <v>190</v>
      </c>
      <c r="DE59" t="s" s="7">
        <v>191</v>
      </c>
      <c r="DF59" t="s" s="7">
        <v>192</v>
      </c>
      <c r="DG59" t="s" s="7">
        <v>193</v>
      </c>
      <c r="DH59" t="s" s="7">
        <v>194</v>
      </c>
      <c r="DI59" t="s" s="7">
        <v>196</v>
      </c>
      <c r="DJ59" t="s" s="7">
        <v>195</v>
      </c>
      <c r="DK59" t="s" s="7">
        <v>197</v>
      </c>
      <c r="DL59" t="s" s="7">
        <v>813</v>
      </c>
      <c r="DM59" t="s" s="7">
        <v>778</v>
      </c>
      <c r="DN59" t="s" s="7">
        <v>814</v>
      </c>
      <c r="DO59" t="s" s="7">
        <v>815</v>
      </c>
      <c r="DP59" t="s" s="7">
        <v>816</v>
      </c>
      <c r="DQ59" t="s" s="7">
        <v>335</v>
      </c>
      <c r="DR59" t="s" s="7">
        <v>782</v>
      </c>
      <c r="DS59" t="s" s="7">
        <v>783</v>
      </c>
      <c r="DT59" t="s" s="7">
        <v>784</v>
      </c>
      <c r="DU59" t="s" s="7">
        <v>785</v>
      </c>
      <c r="DV59" t="s" s="7">
        <v>208</v>
      </c>
      <c r="DW59" t="s" s="7">
        <v>209</v>
      </c>
      <c r="DX59" t="s" s="7">
        <v>299</v>
      </c>
      <c r="DY59" t="s" s="7">
        <v>412</v>
      </c>
      <c r="DZ59" t="s" s="7">
        <v>212</v>
      </c>
      <c r="EA59" t="s" s="7">
        <v>337</v>
      </c>
      <c r="EB59" t="s" s="7">
        <v>214</v>
      </c>
      <c r="EC59" t="s" s="7">
        <v>251</v>
      </c>
      <c r="ED59" t="s" s="7">
        <v>170</v>
      </c>
      <c r="EE59" t="s" s="7">
        <v>216</v>
      </c>
      <c r="EF59" t="s" s="7">
        <v>170</v>
      </c>
      <c r="EG59" t="s" s="7">
        <v>218</v>
      </c>
      <c r="EH59" t="s" s="7">
        <v>219</v>
      </c>
      <c r="EI59" t="s" s="7">
        <v>220</v>
      </c>
      <c r="EJ59" t="s" s="7">
        <v>221</v>
      </c>
      <c r="EK59" t="s" s="7">
        <v>222</v>
      </c>
      <c r="EL59" t="s" s="7">
        <v>223</v>
      </c>
      <c r="EM59" t="s" s="7">
        <v>224</v>
      </c>
      <c r="EN59" t="s" s="7">
        <v>225</v>
      </c>
      <c r="EO59" t="s" s="7">
        <v>226</v>
      </c>
      <c r="EP59" t="s" s="7">
        <v>227</v>
      </c>
      <c r="EQ59" t="s" s="7">
        <v>228</v>
      </c>
      <c r="ER59" t="s" s="7">
        <v>814</v>
      </c>
      <c r="ES59" t="s" s="7">
        <v>817</v>
      </c>
      <c r="ET59" t="s" s="7">
        <v>818</v>
      </c>
      <c r="EU59" t="s" s="7">
        <v>819</v>
      </c>
    </row>
    <row r="60" ht="15.6" customHeight="1">
      <c r="A60" t="s" s="7">
        <v>473</v>
      </c>
      <c r="B60" t="s" s="7">
        <v>820</v>
      </c>
      <c r="C60" t="s" s="7">
        <v>159</v>
      </c>
      <c r="D60" t="s" s="7">
        <v>776</v>
      </c>
      <c r="E60" t="s" s="7">
        <v>161</v>
      </c>
      <c r="F60" t="s" s="7">
        <v>242</v>
      </c>
      <c r="G60" t="s" s="7">
        <v>165</v>
      </c>
      <c r="H60" t="s" s="7">
        <v>165</v>
      </c>
      <c r="I60" t="s" s="7">
        <v>162</v>
      </c>
      <c r="J60" t="s" s="7">
        <v>184</v>
      </c>
      <c r="K60" t="s" s="7">
        <v>164</v>
      </c>
      <c r="L60" t="s" s="7">
        <v>165</v>
      </c>
      <c r="M60" t="s" s="7">
        <v>164</v>
      </c>
      <c r="N60" t="s" s="7">
        <v>164</v>
      </c>
      <c r="O60" t="s" s="7">
        <v>164</v>
      </c>
      <c r="P60" t="s" s="7">
        <v>599</v>
      </c>
      <c r="Q60" t="s" s="7">
        <v>167</v>
      </c>
      <c r="R60" t="s" s="7">
        <v>168</v>
      </c>
      <c r="S60" s="8"/>
      <c r="T60" t="s" s="7">
        <v>157</v>
      </c>
      <c r="U60" t="s" s="7">
        <v>167</v>
      </c>
      <c r="V60" t="s" s="7">
        <v>172</v>
      </c>
      <c r="W60" s="8"/>
      <c r="X60" t="s" s="7">
        <v>157</v>
      </c>
      <c r="Y60" t="s" s="7">
        <v>170</v>
      </c>
      <c r="Z60" t="s" s="7">
        <v>170</v>
      </c>
      <c r="AA60" t="s" s="7">
        <v>170</v>
      </c>
      <c r="AB60" t="s" s="7">
        <v>170</v>
      </c>
      <c r="AC60" t="s" s="7">
        <v>270</v>
      </c>
      <c r="AD60" t="s" s="7">
        <v>172</v>
      </c>
      <c r="AE60" s="8"/>
      <c r="AF60" t="s" s="7">
        <v>236</v>
      </c>
      <c r="AG60" t="s" s="7">
        <v>167</v>
      </c>
      <c r="AH60" t="s" s="7">
        <v>168</v>
      </c>
      <c r="AI60" s="8"/>
      <c r="AJ60" t="s" s="7">
        <v>157</v>
      </c>
      <c r="AK60" t="s" s="7">
        <v>167</v>
      </c>
      <c r="AL60" t="s" s="7">
        <v>178</v>
      </c>
      <c r="AM60" s="8"/>
      <c r="AN60" t="s" s="7">
        <v>175</v>
      </c>
      <c r="AO60" t="s" s="7">
        <v>167</v>
      </c>
      <c r="AP60" t="s" s="7">
        <v>171</v>
      </c>
      <c r="AQ60" s="8"/>
      <c r="AR60" t="s" s="7">
        <v>157</v>
      </c>
      <c r="AS60" t="s" s="7">
        <v>177</v>
      </c>
      <c r="AT60" t="s" s="7">
        <v>171</v>
      </c>
      <c r="AU60" s="8"/>
      <c r="AV60" t="s" s="7">
        <v>157</v>
      </c>
      <c r="AW60" t="s" s="7">
        <v>270</v>
      </c>
      <c r="AX60" t="s" s="7">
        <v>178</v>
      </c>
      <c r="AY60" s="8"/>
      <c r="AZ60" t="s" s="7">
        <v>354</v>
      </c>
      <c r="BA60" t="s" s="7">
        <v>177</v>
      </c>
      <c r="BB60" t="s" s="7">
        <v>171</v>
      </c>
      <c r="BC60" s="8"/>
      <c r="BD60" t="s" s="7">
        <v>157</v>
      </c>
      <c r="BE60" t="s" s="7">
        <v>167</v>
      </c>
      <c r="BF60" t="s" s="7">
        <v>168</v>
      </c>
      <c r="BG60" s="8"/>
      <c r="BH60" t="s" s="7">
        <v>157</v>
      </c>
      <c r="BI60" t="s" s="7">
        <v>167</v>
      </c>
      <c r="BJ60" t="s" s="7">
        <v>171</v>
      </c>
      <c r="BK60" s="8"/>
      <c r="BL60" t="s" s="7">
        <v>157</v>
      </c>
      <c r="BM60" t="s" s="7">
        <v>270</v>
      </c>
      <c r="BN60" t="s" s="7">
        <v>172</v>
      </c>
      <c r="BO60" s="8"/>
      <c r="BP60" t="s" s="7">
        <v>157</v>
      </c>
      <c r="BQ60" t="s" s="7">
        <v>167</v>
      </c>
      <c r="BR60" t="s" s="7">
        <v>355</v>
      </c>
      <c r="BS60" s="8"/>
      <c r="BT60" t="s" s="7">
        <v>180</v>
      </c>
      <c r="BU60" t="s" s="7">
        <v>167</v>
      </c>
      <c r="BV60" t="s" s="7">
        <v>171</v>
      </c>
      <c r="BW60" s="8"/>
      <c r="BX60" t="s" s="7">
        <v>157</v>
      </c>
      <c r="BY60" t="s" s="7">
        <v>176</v>
      </c>
      <c r="BZ60" t="s" s="7">
        <v>172</v>
      </c>
      <c r="CA60" s="8"/>
      <c r="CB60" t="s" s="7">
        <v>157</v>
      </c>
      <c r="CC60" t="s" s="7">
        <v>182</v>
      </c>
      <c r="CD60" t="s" s="7">
        <v>164</v>
      </c>
      <c r="CE60" t="s" s="7">
        <v>170</v>
      </c>
      <c r="CF60" t="s" s="7">
        <v>170</v>
      </c>
      <c r="CG60" t="s" s="7">
        <v>257</v>
      </c>
      <c r="CH60" t="s" s="7">
        <v>165</v>
      </c>
      <c r="CI60" t="s" s="7">
        <v>170</v>
      </c>
      <c r="CJ60" t="s" s="7">
        <v>159</v>
      </c>
      <c r="CK60" t="s" s="7">
        <v>161</v>
      </c>
      <c r="CL60" t="s" s="7">
        <v>162</v>
      </c>
      <c r="CM60" t="s" s="7">
        <v>162</v>
      </c>
      <c r="CN60" t="s" s="7">
        <v>162</v>
      </c>
      <c r="CO60" t="s" s="7">
        <v>164</v>
      </c>
      <c r="CP60" t="s" s="7">
        <v>184</v>
      </c>
      <c r="CQ60" t="s" s="7">
        <v>165</v>
      </c>
      <c r="CR60" t="s" s="7">
        <v>163</v>
      </c>
      <c r="CS60" t="s" s="7">
        <v>164</v>
      </c>
      <c r="CT60" t="s" s="7">
        <v>164</v>
      </c>
      <c r="CU60" t="s" s="7">
        <v>164</v>
      </c>
      <c r="CV60" t="s" s="7">
        <v>162</v>
      </c>
      <c r="CW60" t="s" s="7">
        <v>162</v>
      </c>
      <c r="CX60" t="s" s="7">
        <v>164</v>
      </c>
      <c r="CY60" t="s" s="7">
        <v>259</v>
      </c>
      <c r="CZ60" t="s" s="7">
        <v>188</v>
      </c>
      <c r="DA60" t="s" s="7">
        <v>186</v>
      </c>
      <c r="DB60" t="s" s="7">
        <v>189</v>
      </c>
      <c r="DC60" t="s" s="7">
        <v>187</v>
      </c>
      <c r="DD60" t="s" s="7">
        <v>190</v>
      </c>
      <c r="DE60" t="s" s="7">
        <v>191</v>
      </c>
      <c r="DF60" t="s" s="7">
        <v>194</v>
      </c>
      <c r="DG60" t="s" s="7">
        <v>193</v>
      </c>
      <c r="DH60" t="s" s="7">
        <v>192</v>
      </c>
      <c r="DI60" t="s" s="7">
        <v>197</v>
      </c>
      <c r="DJ60" t="s" s="7">
        <v>195</v>
      </c>
      <c r="DK60" t="s" s="7">
        <v>196</v>
      </c>
      <c r="DL60" t="s" s="7">
        <v>821</v>
      </c>
      <c r="DM60" t="s" s="7">
        <v>778</v>
      </c>
      <c r="DN60" t="s" s="7">
        <v>822</v>
      </c>
      <c r="DO60" t="s" s="7">
        <v>823</v>
      </c>
      <c r="DP60" t="s" s="7">
        <v>824</v>
      </c>
      <c r="DQ60" t="s" s="7">
        <v>203</v>
      </c>
      <c r="DR60" t="s" s="7">
        <v>782</v>
      </c>
      <c r="DS60" t="s" s="7">
        <v>783</v>
      </c>
      <c r="DT60" t="s" s="7">
        <v>784</v>
      </c>
      <c r="DU60" t="s" s="7">
        <v>785</v>
      </c>
      <c r="DV60" t="s" s="7">
        <v>208</v>
      </c>
      <c r="DW60" t="s" s="7">
        <v>209</v>
      </c>
      <c r="DX60" t="s" s="7">
        <v>404</v>
      </c>
      <c r="DY60" t="s" s="7">
        <v>825</v>
      </c>
      <c r="DZ60" t="s" s="7">
        <v>212</v>
      </c>
      <c r="EA60" t="s" s="7">
        <v>213</v>
      </c>
      <c r="EB60" t="s" s="7">
        <v>214</v>
      </c>
      <c r="EC60" t="s" s="7">
        <v>251</v>
      </c>
      <c r="ED60" t="s" s="7">
        <v>170</v>
      </c>
      <c r="EE60" t="s" s="7">
        <v>216</v>
      </c>
      <c r="EF60" t="s" s="7">
        <v>217</v>
      </c>
      <c r="EG60" t="s" s="7">
        <v>218</v>
      </c>
      <c r="EH60" t="s" s="7">
        <v>219</v>
      </c>
      <c r="EI60" t="s" s="7">
        <v>220</v>
      </c>
      <c r="EJ60" t="s" s="7">
        <v>221</v>
      </c>
      <c r="EK60" t="s" s="7">
        <v>222</v>
      </c>
      <c r="EL60" t="s" s="7">
        <v>223</v>
      </c>
      <c r="EM60" t="s" s="7">
        <v>224</v>
      </c>
      <c r="EN60" t="s" s="7">
        <v>225</v>
      </c>
      <c r="EO60" t="s" s="7">
        <v>226</v>
      </c>
      <c r="EP60" t="s" s="7">
        <v>227</v>
      </c>
      <c r="EQ60" t="s" s="7">
        <v>228</v>
      </c>
      <c r="ER60" t="s" s="7">
        <v>822</v>
      </c>
      <c r="ES60" t="s" s="7">
        <v>826</v>
      </c>
      <c r="ET60" t="s" s="7">
        <v>827</v>
      </c>
      <c r="EU60" t="s" s="7">
        <v>828</v>
      </c>
    </row>
    <row r="61" ht="15.6" customHeight="1">
      <c r="A61" t="s" s="7">
        <v>322</v>
      </c>
      <c r="B61" t="s" s="7">
        <v>829</v>
      </c>
      <c r="C61" t="s" s="7">
        <v>159</v>
      </c>
      <c r="D61" t="s" s="7">
        <v>776</v>
      </c>
      <c r="E61" t="s" s="7">
        <v>159</v>
      </c>
      <c r="F61" t="s" s="7">
        <v>162</v>
      </c>
      <c r="G61" t="s" s="7">
        <v>162</v>
      </c>
      <c r="H61" t="s" s="7">
        <v>162</v>
      </c>
      <c r="I61" t="s" s="7">
        <v>162</v>
      </c>
      <c r="J61" t="s" s="7">
        <v>162</v>
      </c>
      <c r="K61" t="s" s="7">
        <v>164</v>
      </c>
      <c r="L61" t="s" s="7">
        <v>184</v>
      </c>
      <c r="M61" t="s" s="7">
        <v>164</v>
      </c>
      <c r="N61" t="s" s="7">
        <v>184</v>
      </c>
      <c r="O61" t="s" s="7">
        <v>164</v>
      </c>
      <c r="P61" t="s" s="7">
        <v>599</v>
      </c>
      <c r="Q61" t="s" s="7">
        <v>167</v>
      </c>
      <c r="R61" t="s" s="7">
        <v>178</v>
      </c>
      <c r="S61" s="8"/>
      <c r="T61" t="s" s="7">
        <v>236</v>
      </c>
      <c r="U61" t="s" s="7">
        <v>167</v>
      </c>
      <c r="V61" t="s" s="7">
        <v>178</v>
      </c>
      <c r="W61" s="8"/>
      <c r="X61" t="s" s="7">
        <v>315</v>
      </c>
      <c r="Y61" t="s" s="7">
        <v>170</v>
      </c>
      <c r="Z61" t="s" s="7">
        <v>170</v>
      </c>
      <c r="AA61" t="s" s="7">
        <v>170</v>
      </c>
      <c r="AB61" t="s" s="7">
        <v>170</v>
      </c>
      <c r="AC61" t="s" s="7">
        <v>292</v>
      </c>
      <c r="AD61" t="s" s="7">
        <v>172</v>
      </c>
      <c r="AE61" s="8"/>
      <c r="AF61" t="s" s="7">
        <v>157</v>
      </c>
      <c r="AG61" t="s" s="7">
        <v>167</v>
      </c>
      <c r="AH61" t="s" s="7">
        <v>178</v>
      </c>
      <c r="AI61" s="8"/>
      <c r="AJ61" t="s" s="7">
        <v>343</v>
      </c>
      <c r="AK61" t="s" s="7">
        <v>167</v>
      </c>
      <c r="AL61" t="s" s="7">
        <v>178</v>
      </c>
      <c r="AM61" s="8"/>
      <c r="AN61" t="s" s="7">
        <v>173</v>
      </c>
      <c r="AO61" t="s" s="7">
        <v>167</v>
      </c>
      <c r="AP61" t="s" s="7">
        <v>178</v>
      </c>
      <c r="AQ61" s="8"/>
      <c r="AR61" t="s" s="7">
        <v>315</v>
      </c>
      <c r="AS61" t="s" s="7">
        <v>177</v>
      </c>
      <c r="AT61" t="s" s="7">
        <v>178</v>
      </c>
      <c r="AU61" s="8"/>
      <c r="AV61" t="s" s="7">
        <v>179</v>
      </c>
      <c r="AW61" t="s" s="7">
        <v>177</v>
      </c>
      <c r="AX61" t="s" s="7">
        <v>171</v>
      </c>
      <c r="AY61" s="8"/>
      <c r="AZ61" t="s" s="7">
        <v>157</v>
      </c>
      <c r="BA61" t="s" s="7">
        <v>177</v>
      </c>
      <c r="BB61" t="s" s="7">
        <v>171</v>
      </c>
      <c r="BC61" s="8"/>
      <c r="BD61" t="s" s="7">
        <v>157</v>
      </c>
      <c r="BE61" t="s" s="7">
        <v>292</v>
      </c>
      <c r="BF61" t="s" s="7">
        <v>178</v>
      </c>
      <c r="BG61" s="8"/>
      <c r="BH61" t="s" s="7">
        <v>179</v>
      </c>
      <c r="BI61" t="s" s="7">
        <v>167</v>
      </c>
      <c r="BJ61" t="s" s="7">
        <v>178</v>
      </c>
      <c r="BK61" s="8"/>
      <c r="BL61" t="s" s="7">
        <v>315</v>
      </c>
      <c r="BM61" t="s" s="7">
        <v>177</v>
      </c>
      <c r="BN61" t="s" s="7">
        <v>178</v>
      </c>
      <c r="BO61" s="8"/>
      <c r="BP61" t="s" s="7">
        <v>276</v>
      </c>
      <c r="BQ61" t="s" s="7">
        <v>177</v>
      </c>
      <c r="BR61" t="s" s="7">
        <v>178</v>
      </c>
      <c r="BS61" s="8"/>
      <c r="BT61" t="s" s="7">
        <v>276</v>
      </c>
      <c r="BU61" t="s" s="7">
        <v>167</v>
      </c>
      <c r="BV61" t="s" s="7">
        <v>171</v>
      </c>
      <c r="BW61" s="8"/>
      <c r="BX61" t="s" s="7">
        <v>157</v>
      </c>
      <c r="BY61" t="s" s="7">
        <v>176</v>
      </c>
      <c r="BZ61" t="s" s="7">
        <v>172</v>
      </c>
      <c r="CA61" s="8"/>
      <c r="CB61" t="s" s="7">
        <v>157</v>
      </c>
      <c r="CC61" t="s" s="7">
        <v>182</v>
      </c>
      <c r="CD61" t="s" s="7">
        <v>162</v>
      </c>
      <c r="CE61" t="s" s="7">
        <v>170</v>
      </c>
      <c r="CF61" t="s" s="7">
        <v>170</v>
      </c>
      <c r="CG61" t="s" s="7">
        <v>183</v>
      </c>
      <c r="CH61" t="s" s="7">
        <v>165</v>
      </c>
      <c r="CI61" t="s" s="7">
        <v>170</v>
      </c>
      <c r="CJ61" t="s" s="7">
        <v>159</v>
      </c>
      <c r="CK61" t="s" s="7">
        <v>161</v>
      </c>
      <c r="CL61" t="s" s="7">
        <v>162</v>
      </c>
      <c r="CM61" t="s" s="7">
        <v>162</v>
      </c>
      <c r="CN61" t="s" s="7">
        <v>162</v>
      </c>
      <c r="CO61" t="s" s="7">
        <v>162</v>
      </c>
      <c r="CP61" t="s" s="7">
        <v>184</v>
      </c>
      <c r="CQ61" t="s" s="7">
        <v>165</v>
      </c>
      <c r="CR61" t="s" s="7">
        <v>164</v>
      </c>
      <c r="CS61" t="s" s="7">
        <v>184</v>
      </c>
      <c r="CT61" t="s" s="7">
        <v>164</v>
      </c>
      <c r="CU61" t="s" s="7">
        <v>184</v>
      </c>
      <c r="CV61" t="s" s="7">
        <v>163</v>
      </c>
      <c r="CW61" t="s" s="7">
        <v>164</v>
      </c>
      <c r="CX61" t="s" s="7">
        <v>164</v>
      </c>
      <c r="CY61" t="s" s="7">
        <v>259</v>
      </c>
      <c r="CZ61" t="s" s="7">
        <v>188</v>
      </c>
      <c r="DA61" t="s" s="7">
        <v>187</v>
      </c>
      <c r="DB61" t="s" s="7">
        <v>190</v>
      </c>
      <c r="DC61" t="s" s="7">
        <v>189</v>
      </c>
      <c r="DD61" t="s" s="7">
        <v>186</v>
      </c>
      <c r="DE61" t="s" s="7">
        <v>191</v>
      </c>
      <c r="DF61" t="s" s="7">
        <v>194</v>
      </c>
      <c r="DG61" t="s" s="7">
        <v>193</v>
      </c>
      <c r="DH61" t="s" s="7">
        <v>192</v>
      </c>
      <c r="DI61" t="s" s="7">
        <v>197</v>
      </c>
      <c r="DJ61" t="s" s="7">
        <v>195</v>
      </c>
      <c r="DK61" t="s" s="7">
        <v>196</v>
      </c>
      <c r="DL61" t="s" s="7">
        <v>830</v>
      </c>
      <c r="DM61" t="s" s="7">
        <v>778</v>
      </c>
      <c r="DN61" t="s" s="7">
        <v>831</v>
      </c>
      <c r="DO61" t="s" s="7">
        <v>815</v>
      </c>
      <c r="DP61" t="s" s="7">
        <v>816</v>
      </c>
      <c r="DQ61" t="s" s="7">
        <v>335</v>
      </c>
      <c r="DR61" t="s" s="7">
        <v>782</v>
      </c>
      <c r="DS61" t="s" s="7">
        <v>783</v>
      </c>
      <c r="DT61" t="s" s="7">
        <v>784</v>
      </c>
      <c r="DU61" t="s" s="7">
        <v>785</v>
      </c>
      <c r="DV61" t="s" s="7">
        <v>208</v>
      </c>
      <c r="DW61" t="s" s="7">
        <v>209</v>
      </c>
      <c r="DX61" t="s" s="7">
        <v>299</v>
      </c>
      <c r="DY61" t="s" s="7">
        <v>248</v>
      </c>
      <c r="DZ61" t="s" s="7">
        <v>249</v>
      </c>
      <c r="EA61" t="s" s="7">
        <v>213</v>
      </c>
      <c r="EB61" t="s" s="7">
        <v>214</v>
      </c>
      <c r="EC61" t="s" s="7">
        <v>251</v>
      </c>
      <c r="ED61" t="s" s="7">
        <v>170</v>
      </c>
      <c r="EE61" t="s" s="7">
        <v>216</v>
      </c>
      <c r="EF61" t="s" s="7">
        <v>217</v>
      </c>
      <c r="EG61" t="s" s="7">
        <v>218</v>
      </c>
      <c r="EH61" t="s" s="7">
        <v>219</v>
      </c>
      <c r="EI61" t="s" s="7">
        <v>220</v>
      </c>
      <c r="EJ61" t="s" s="7">
        <v>221</v>
      </c>
      <c r="EK61" t="s" s="7">
        <v>222</v>
      </c>
      <c r="EL61" t="s" s="7">
        <v>223</v>
      </c>
      <c r="EM61" t="s" s="7">
        <v>224</v>
      </c>
      <c r="EN61" t="s" s="7">
        <v>225</v>
      </c>
      <c r="EO61" t="s" s="7">
        <v>226</v>
      </c>
      <c r="EP61" t="s" s="7">
        <v>227</v>
      </c>
      <c r="EQ61" t="s" s="7">
        <v>228</v>
      </c>
      <c r="ER61" t="s" s="7">
        <v>831</v>
      </c>
      <c r="ES61" t="s" s="7">
        <v>832</v>
      </c>
      <c r="ET61" t="s" s="7">
        <v>833</v>
      </c>
      <c r="EU61" t="s" s="7">
        <v>834</v>
      </c>
    </row>
    <row r="62" ht="15.6" customHeight="1">
      <c r="A62" t="s" s="7">
        <v>835</v>
      </c>
      <c r="B62" t="s" s="7">
        <v>836</v>
      </c>
      <c r="C62" t="s" s="7">
        <v>159</v>
      </c>
      <c r="D62" t="s" s="7">
        <v>776</v>
      </c>
      <c r="E62" t="s" s="7">
        <v>161</v>
      </c>
      <c r="F62" t="s" s="7">
        <v>257</v>
      </c>
      <c r="G62" t="s" s="7">
        <v>184</v>
      </c>
      <c r="H62" t="s" s="7">
        <v>184</v>
      </c>
      <c r="I62" t="s" s="7">
        <v>164</v>
      </c>
      <c r="J62" t="s" s="7">
        <v>184</v>
      </c>
      <c r="K62" t="s" s="7">
        <v>164</v>
      </c>
      <c r="L62" t="s" s="7">
        <v>184</v>
      </c>
      <c r="M62" t="s" s="7">
        <v>164</v>
      </c>
      <c r="N62" t="s" s="7">
        <v>184</v>
      </c>
      <c r="O62" t="s" s="7">
        <v>184</v>
      </c>
      <c r="P62" t="s" s="7">
        <v>837</v>
      </c>
      <c r="Q62" t="s" s="7">
        <v>167</v>
      </c>
      <c r="R62" t="s" s="7">
        <v>178</v>
      </c>
      <c r="S62" s="8"/>
      <c r="T62" t="s" s="7">
        <v>275</v>
      </c>
      <c r="U62" t="s" s="7">
        <v>170</v>
      </c>
      <c r="V62" t="s" s="7">
        <v>170</v>
      </c>
      <c r="W62" t="s" s="7">
        <v>170</v>
      </c>
      <c r="X62" t="s" s="7">
        <v>170</v>
      </c>
      <c r="Y62" t="s" s="7">
        <v>170</v>
      </c>
      <c r="Z62" t="s" s="7">
        <v>170</v>
      </c>
      <c r="AA62" t="s" s="7">
        <v>170</v>
      </c>
      <c r="AB62" t="s" s="7">
        <v>170</v>
      </c>
      <c r="AC62" t="s" s="7">
        <v>177</v>
      </c>
      <c r="AD62" t="s" s="7">
        <v>172</v>
      </c>
      <c r="AE62" s="8"/>
      <c r="AF62" t="s" s="7">
        <v>275</v>
      </c>
      <c r="AG62" t="s" s="7">
        <v>167</v>
      </c>
      <c r="AH62" t="s" s="7">
        <v>168</v>
      </c>
      <c r="AI62" s="8"/>
      <c r="AJ62" t="s" s="7">
        <v>236</v>
      </c>
      <c r="AK62" t="s" s="7">
        <v>167</v>
      </c>
      <c r="AL62" t="s" s="7">
        <v>178</v>
      </c>
      <c r="AM62" s="8"/>
      <c r="AN62" t="s" s="7">
        <v>235</v>
      </c>
      <c r="AO62" t="s" s="7">
        <v>167</v>
      </c>
      <c r="AP62" t="s" s="7">
        <v>171</v>
      </c>
      <c r="AQ62" s="8"/>
      <c r="AR62" t="s" s="7">
        <v>157</v>
      </c>
      <c r="AS62" t="s" s="7">
        <v>177</v>
      </c>
      <c r="AT62" t="s" s="7">
        <v>171</v>
      </c>
      <c r="AU62" s="8"/>
      <c r="AV62" t="s" s="7">
        <v>157</v>
      </c>
      <c r="AW62" t="s" s="7">
        <v>177</v>
      </c>
      <c r="AX62" t="s" s="7">
        <v>171</v>
      </c>
      <c r="AY62" s="8"/>
      <c r="AZ62" t="s" s="7">
        <v>157</v>
      </c>
      <c r="BA62" t="s" s="7">
        <v>270</v>
      </c>
      <c r="BB62" t="s" s="7">
        <v>171</v>
      </c>
      <c r="BC62" s="8"/>
      <c r="BD62" t="s" s="7">
        <v>157</v>
      </c>
      <c r="BE62" t="s" s="7">
        <v>167</v>
      </c>
      <c r="BF62" t="s" s="7">
        <v>168</v>
      </c>
      <c r="BG62" s="8"/>
      <c r="BH62" t="s" s="7">
        <v>157</v>
      </c>
      <c r="BI62" t="s" s="7">
        <v>167</v>
      </c>
      <c r="BJ62" t="s" s="7">
        <v>171</v>
      </c>
      <c r="BK62" s="8"/>
      <c r="BL62" t="s" s="7">
        <v>157</v>
      </c>
      <c r="BM62" t="s" s="7">
        <v>270</v>
      </c>
      <c r="BN62" t="s" s="7">
        <v>355</v>
      </c>
      <c r="BO62" s="8"/>
      <c r="BP62" t="s" s="7">
        <v>240</v>
      </c>
      <c r="BQ62" t="s" s="7">
        <v>177</v>
      </c>
      <c r="BR62" t="s" s="7">
        <v>172</v>
      </c>
      <c r="BS62" s="8"/>
      <c r="BT62" t="s" s="7">
        <v>157</v>
      </c>
      <c r="BU62" t="s" s="7">
        <v>170</v>
      </c>
      <c r="BV62" t="s" s="7">
        <v>170</v>
      </c>
      <c r="BW62" t="s" s="7">
        <v>170</v>
      </c>
      <c r="BX62" t="s" s="7">
        <v>170</v>
      </c>
      <c r="BY62" t="s" s="7">
        <v>176</v>
      </c>
      <c r="BZ62" t="s" s="7">
        <v>172</v>
      </c>
      <c r="CA62" s="8"/>
      <c r="CB62" t="s" s="7">
        <v>157</v>
      </c>
      <c r="CC62" t="s" s="7">
        <v>444</v>
      </c>
      <c r="CD62" t="s" s="7">
        <v>170</v>
      </c>
      <c r="CE62" t="s" s="7">
        <v>165</v>
      </c>
      <c r="CF62" t="s" s="7">
        <v>162</v>
      </c>
      <c r="CG62" t="s" s="7">
        <v>170</v>
      </c>
      <c r="CH62" t="s" s="7">
        <v>184</v>
      </c>
      <c r="CI62" t="s" s="7">
        <v>170</v>
      </c>
      <c r="CJ62" t="s" s="7">
        <v>159</v>
      </c>
      <c r="CK62" t="s" s="7">
        <v>161</v>
      </c>
      <c r="CL62" t="s" s="7">
        <v>184</v>
      </c>
      <c r="CM62" t="s" s="7">
        <v>184</v>
      </c>
      <c r="CN62" t="s" s="7">
        <v>184</v>
      </c>
      <c r="CO62" t="s" s="7">
        <v>184</v>
      </c>
      <c r="CP62" t="s" s="7">
        <v>164</v>
      </c>
      <c r="CQ62" t="s" s="7">
        <v>165</v>
      </c>
      <c r="CR62" t="s" s="7">
        <v>184</v>
      </c>
      <c r="CS62" t="s" s="7">
        <v>184</v>
      </c>
      <c r="CT62" t="s" s="7">
        <v>162</v>
      </c>
      <c r="CU62" t="s" s="7">
        <v>163</v>
      </c>
      <c r="CV62" t="s" s="7">
        <v>184</v>
      </c>
      <c r="CW62" t="s" s="7">
        <v>163</v>
      </c>
      <c r="CX62" t="s" s="7">
        <v>163</v>
      </c>
      <c r="CY62" t="s" s="7">
        <v>391</v>
      </c>
      <c r="CZ62" t="s" s="7">
        <v>188</v>
      </c>
      <c r="DA62" t="s" s="7">
        <v>186</v>
      </c>
      <c r="DB62" t="s" s="7">
        <v>187</v>
      </c>
      <c r="DC62" t="s" s="7">
        <v>190</v>
      </c>
      <c r="DD62" t="s" s="7">
        <v>189</v>
      </c>
      <c r="DE62" t="s" s="7">
        <v>193</v>
      </c>
      <c r="DF62" t="s" s="7">
        <v>194</v>
      </c>
      <c r="DG62" t="s" s="7">
        <v>191</v>
      </c>
      <c r="DH62" t="s" s="7">
        <v>192</v>
      </c>
      <c r="DI62" t="s" s="7">
        <v>196</v>
      </c>
      <c r="DJ62" t="s" s="7">
        <v>195</v>
      </c>
      <c r="DK62" t="s" s="7">
        <v>197</v>
      </c>
      <c r="DL62" t="s" s="7">
        <v>838</v>
      </c>
      <c r="DM62" t="s" s="7">
        <v>778</v>
      </c>
      <c r="DN62" t="s" s="7">
        <v>839</v>
      </c>
      <c r="DO62" t="s" s="7">
        <v>823</v>
      </c>
      <c r="DP62" t="s" s="7">
        <v>824</v>
      </c>
      <c r="DQ62" t="s" s="7">
        <v>203</v>
      </c>
      <c r="DR62" t="s" s="7">
        <v>782</v>
      </c>
      <c r="DS62" t="s" s="7">
        <v>783</v>
      </c>
      <c r="DT62" t="s" s="7">
        <v>784</v>
      </c>
      <c r="DU62" t="s" s="7">
        <v>785</v>
      </c>
      <c r="DV62" t="s" s="7">
        <v>208</v>
      </c>
      <c r="DW62" t="s" s="7">
        <v>209</v>
      </c>
      <c r="DX62" t="s" s="7">
        <v>404</v>
      </c>
      <c r="DY62" t="s" s="7">
        <v>840</v>
      </c>
      <c r="DZ62" t="s" s="7">
        <v>249</v>
      </c>
      <c r="EA62" t="s" s="7">
        <v>349</v>
      </c>
      <c r="EB62" t="s" s="7">
        <v>214</v>
      </c>
      <c r="EC62" t="s" s="7">
        <v>170</v>
      </c>
      <c r="ED62" t="s" s="7">
        <v>170</v>
      </c>
      <c r="EE62" t="s" s="7">
        <v>216</v>
      </c>
      <c r="EF62" t="s" s="7">
        <v>217</v>
      </c>
      <c r="EG62" t="s" s="7">
        <v>218</v>
      </c>
      <c r="EH62" t="s" s="7">
        <v>219</v>
      </c>
      <c r="EI62" t="s" s="7">
        <v>220</v>
      </c>
      <c r="EJ62" t="s" s="7">
        <v>221</v>
      </c>
      <c r="EK62" t="s" s="7">
        <v>222</v>
      </c>
      <c r="EL62" t="s" s="7">
        <v>223</v>
      </c>
      <c r="EM62" t="s" s="7">
        <v>224</v>
      </c>
      <c r="EN62" t="s" s="7">
        <v>225</v>
      </c>
      <c r="EO62" t="s" s="7">
        <v>226</v>
      </c>
      <c r="EP62" t="s" s="7">
        <v>170</v>
      </c>
      <c r="EQ62" t="s" s="7">
        <v>228</v>
      </c>
      <c r="ER62" t="s" s="7">
        <v>839</v>
      </c>
      <c r="ES62" t="s" s="7">
        <v>841</v>
      </c>
      <c r="ET62" t="s" s="7">
        <v>842</v>
      </c>
      <c r="EU62" t="s" s="7">
        <v>843</v>
      </c>
    </row>
    <row r="63" ht="15.6" customHeight="1">
      <c r="A63" t="s" s="7">
        <v>211</v>
      </c>
      <c r="B63" t="s" s="7">
        <v>844</v>
      </c>
      <c r="C63" t="s" s="7">
        <v>159</v>
      </c>
      <c r="D63" t="s" s="7">
        <v>776</v>
      </c>
      <c r="E63" t="s" s="7">
        <v>161</v>
      </c>
      <c r="F63" t="s" s="7">
        <v>242</v>
      </c>
      <c r="G63" t="s" s="7">
        <v>165</v>
      </c>
      <c r="H63" t="s" s="7">
        <v>163</v>
      </c>
      <c r="I63" t="s" s="7">
        <v>164</v>
      </c>
      <c r="J63" t="s" s="7">
        <v>165</v>
      </c>
      <c r="K63" t="s" s="7">
        <v>184</v>
      </c>
      <c r="L63" t="s" s="7">
        <v>184</v>
      </c>
      <c r="M63" t="s" s="7">
        <v>184</v>
      </c>
      <c r="N63" t="s" s="7">
        <v>164</v>
      </c>
      <c r="O63" t="s" s="7">
        <v>162</v>
      </c>
      <c r="P63" t="s" s="7">
        <v>327</v>
      </c>
      <c r="Q63" t="s" s="7">
        <v>167</v>
      </c>
      <c r="R63" t="s" s="7">
        <v>168</v>
      </c>
      <c r="S63" s="8"/>
      <c r="T63" t="s" s="7">
        <v>274</v>
      </c>
      <c r="U63" t="s" s="7">
        <v>167</v>
      </c>
      <c r="V63" t="s" s="7">
        <v>178</v>
      </c>
      <c r="W63" s="8"/>
      <c r="X63" t="s" s="7">
        <v>272</v>
      </c>
      <c r="Y63" t="s" s="7">
        <v>170</v>
      </c>
      <c r="Z63" t="s" s="7">
        <v>170</v>
      </c>
      <c r="AA63" t="s" s="7">
        <v>170</v>
      </c>
      <c r="AB63" t="s" s="7">
        <v>170</v>
      </c>
      <c r="AC63" t="s" s="7">
        <v>270</v>
      </c>
      <c r="AD63" t="s" s="7">
        <v>172</v>
      </c>
      <c r="AE63" s="8"/>
      <c r="AF63" t="s" s="7">
        <v>649</v>
      </c>
      <c r="AG63" t="s" s="7">
        <v>170</v>
      </c>
      <c r="AH63" t="s" s="7">
        <v>170</v>
      </c>
      <c r="AI63" t="s" s="7">
        <v>170</v>
      </c>
      <c r="AJ63" t="s" s="7">
        <v>170</v>
      </c>
      <c r="AK63" t="s" s="7">
        <v>167</v>
      </c>
      <c r="AL63" t="s" s="7">
        <v>168</v>
      </c>
      <c r="AM63" s="8"/>
      <c r="AN63" t="s" s="7">
        <v>157</v>
      </c>
      <c r="AO63" t="s" s="7">
        <v>270</v>
      </c>
      <c r="AP63" t="s" s="7">
        <v>171</v>
      </c>
      <c r="AQ63" s="8"/>
      <c r="AR63" t="s" s="7">
        <v>157</v>
      </c>
      <c r="AS63" t="s" s="7">
        <v>177</v>
      </c>
      <c r="AT63" t="s" s="7">
        <v>171</v>
      </c>
      <c r="AU63" s="8"/>
      <c r="AV63" t="s" s="7">
        <v>237</v>
      </c>
      <c r="AW63" t="s" s="7">
        <v>270</v>
      </c>
      <c r="AX63" t="s" s="7">
        <v>171</v>
      </c>
      <c r="AY63" s="8"/>
      <c r="AZ63" t="s" s="7">
        <v>180</v>
      </c>
      <c r="BA63" t="s" s="7">
        <v>270</v>
      </c>
      <c r="BB63" t="s" s="7">
        <v>171</v>
      </c>
      <c r="BC63" s="8"/>
      <c r="BD63" t="s" s="7">
        <v>240</v>
      </c>
      <c r="BE63" t="s" s="7">
        <v>167</v>
      </c>
      <c r="BF63" t="s" s="7">
        <v>172</v>
      </c>
      <c r="BG63" s="8"/>
      <c r="BH63" t="s" s="7">
        <v>357</v>
      </c>
      <c r="BI63" t="s" s="7">
        <v>270</v>
      </c>
      <c r="BJ63" t="s" s="7">
        <v>171</v>
      </c>
      <c r="BK63" s="8"/>
      <c r="BL63" t="s" s="7">
        <v>157</v>
      </c>
      <c r="BM63" t="s" s="7">
        <v>177</v>
      </c>
      <c r="BN63" t="s" s="7">
        <v>355</v>
      </c>
      <c r="BO63" s="8"/>
      <c r="BP63" t="s" s="7">
        <v>276</v>
      </c>
      <c r="BQ63" t="s" s="7">
        <v>167</v>
      </c>
      <c r="BR63" t="s" s="7">
        <v>178</v>
      </c>
      <c r="BS63" s="8"/>
      <c r="BT63" t="s" s="7">
        <v>240</v>
      </c>
      <c r="BU63" t="s" s="7">
        <v>270</v>
      </c>
      <c r="BV63" t="s" s="7">
        <v>171</v>
      </c>
      <c r="BW63" s="8"/>
      <c r="BX63" t="s" s="7">
        <v>157</v>
      </c>
      <c r="BY63" t="s" s="7">
        <v>176</v>
      </c>
      <c r="BZ63" t="s" s="7">
        <v>172</v>
      </c>
      <c r="CA63" s="8"/>
      <c r="CB63" t="s" s="7">
        <v>276</v>
      </c>
      <c r="CC63" t="s" s="7">
        <v>182</v>
      </c>
      <c r="CD63" t="s" s="7">
        <v>162</v>
      </c>
      <c r="CE63" t="s" s="7">
        <v>170</v>
      </c>
      <c r="CF63" t="s" s="7">
        <v>170</v>
      </c>
      <c r="CG63" t="s" s="7">
        <v>183</v>
      </c>
      <c r="CH63" t="s" s="7">
        <v>165</v>
      </c>
      <c r="CI63" t="s" s="7">
        <v>170</v>
      </c>
      <c r="CJ63" t="s" s="7">
        <v>159</v>
      </c>
      <c r="CK63" t="s" s="7">
        <v>161</v>
      </c>
      <c r="CL63" t="s" s="7">
        <v>162</v>
      </c>
      <c r="CM63" t="s" s="7">
        <v>162</v>
      </c>
      <c r="CN63" t="s" s="7">
        <v>162</v>
      </c>
      <c r="CO63" t="s" s="7">
        <v>184</v>
      </c>
      <c r="CP63" t="s" s="7">
        <v>184</v>
      </c>
      <c r="CQ63" t="s" s="7">
        <v>165</v>
      </c>
      <c r="CR63" t="s" s="7">
        <v>184</v>
      </c>
      <c r="CS63" t="s" s="7">
        <v>164</v>
      </c>
      <c r="CT63" t="s" s="7">
        <v>162</v>
      </c>
      <c r="CU63" t="s" s="7">
        <v>184</v>
      </c>
      <c r="CV63" t="s" s="7">
        <v>164</v>
      </c>
      <c r="CW63" t="s" s="7">
        <v>162</v>
      </c>
      <c r="CX63" t="s" s="7">
        <v>164</v>
      </c>
      <c r="CY63" t="s" s="7">
        <v>259</v>
      </c>
      <c r="CZ63" t="s" s="7">
        <v>186</v>
      </c>
      <c r="DA63" t="s" s="7">
        <v>190</v>
      </c>
      <c r="DB63" t="s" s="7">
        <v>189</v>
      </c>
      <c r="DC63" t="s" s="7">
        <v>188</v>
      </c>
      <c r="DD63" t="s" s="7">
        <v>187</v>
      </c>
      <c r="DE63" t="s" s="7">
        <v>191</v>
      </c>
      <c r="DF63" t="s" s="7">
        <v>192</v>
      </c>
      <c r="DG63" t="s" s="7">
        <v>194</v>
      </c>
      <c r="DH63" t="s" s="7">
        <v>193</v>
      </c>
      <c r="DI63" t="s" s="7">
        <v>195</v>
      </c>
      <c r="DJ63" t="s" s="7">
        <v>196</v>
      </c>
      <c r="DK63" t="s" s="7">
        <v>197</v>
      </c>
      <c r="DL63" t="s" s="7">
        <v>845</v>
      </c>
      <c r="DM63" t="s" s="7">
        <v>778</v>
      </c>
      <c r="DN63" t="s" s="7">
        <v>846</v>
      </c>
      <c r="DO63" t="s" s="7">
        <v>847</v>
      </c>
      <c r="DP63" t="s" s="7">
        <v>848</v>
      </c>
      <c r="DQ63" t="s" s="7">
        <v>305</v>
      </c>
      <c r="DR63" t="s" s="7">
        <v>782</v>
      </c>
      <c r="DS63" t="s" s="7">
        <v>783</v>
      </c>
      <c r="DT63" t="s" s="7">
        <v>784</v>
      </c>
      <c r="DU63" t="s" s="7">
        <v>785</v>
      </c>
      <c r="DV63" t="s" s="7">
        <v>208</v>
      </c>
      <c r="DW63" t="s" s="7">
        <v>209</v>
      </c>
      <c r="DX63" t="s" s="7">
        <v>404</v>
      </c>
      <c r="DY63" t="s" s="7">
        <v>382</v>
      </c>
      <c r="DZ63" t="s" s="7">
        <v>212</v>
      </c>
      <c r="EA63" t="s" s="7">
        <v>337</v>
      </c>
      <c r="EB63" t="s" s="7">
        <v>214</v>
      </c>
      <c r="EC63" t="s" s="7">
        <v>251</v>
      </c>
      <c r="ED63" t="s" s="7">
        <v>170</v>
      </c>
      <c r="EE63" t="s" s="7">
        <v>216</v>
      </c>
      <c r="EF63" t="s" s="7">
        <v>170</v>
      </c>
      <c r="EG63" t="s" s="7">
        <v>218</v>
      </c>
      <c r="EH63" t="s" s="7">
        <v>219</v>
      </c>
      <c r="EI63" t="s" s="7">
        <v>220</v>
      </c>
      <c r="EJ63" t="s" s="7">
        <v>221</v>
      </c>
      <c r="EK63" t="s" s="7">
        <v>222</v>
      </c>
      <c r="EL63" t="s" s="7">
        <v>223</v>
      </c>
      <c r="EM63" t="s" s="7">
        <v>224</v>
      </c>
      <c r="EN63" t="s" s="7">
        <v>225</v>
      </c>
      <c r="EO63" t="s" s="7">
        <v>226</v>
      </c>
      <c r="EP63" t="s" s="7">
        <v>227</v>
      </c>
      <c r="EQ63" t="s" s="7">
        <v>228</v>
      </c>
      <c r="ER63" t="s" s="7">
        <v>846</v>
      </c>
      <c r="ES63" t="s" s="7">
        <v>849</v>
      </c>
      <c r="ET63" t="s" s="7">
        <v>850</v>
      </c>
      <c r="EU63" t="s" s="7">
        <v>851</v>
      </c>
    </row>
    <row r="64" ht="15.6" customHeight="1">
      <c r="A64" t="s" s="7">
        <v>852</v>
      </c>
      <c r="B64" t="s" s="7">
        <v>853</v>
      </c>
      <c r="C64" t="s" s="7">
        <v>159</v>
      </c>
      <c r="D64" t="s" s="7">
        <v>776</v>
      </c>
      <c r="E64" t="s" s="7">
        <v>161</v>
      </c>
      <c r="F64" t="s" s="7">
        <v>162</v>
      </c>
      <c r="G64" t="s" s="7">
        <v>184</v>
      </c>
      <c r="H64" t="s" s="7">
        <v>164</v>
      </c>
      <c r="I64" t="s" s="7">
        <v>164</v>
      </c>
      <c r="J64" t="s" s="7">
        <v>164</v>
      </c>
      <c r="K64" t="s" s="7">
        <v>164</v>
      </c>
      <c r="L64" t="s" s="7">
        <v>164</v>
      </c>
      <c r="M64" t="s" s="7">
        <v>163</v>
      </c>
      <c r="N64" t="s" s="7">
        <v>164</v>
      </c>
      <c r="O64" t="s" s="7">
        <v>162</v>
      </c>
      <c r="P64" t="s" s="7">
        <v>854</v>
      </c>
      <c r="Q64" t="s" s="7">
        <v>167</v>
      </c>
      <c r="R64" t="s" s="7">
        <v>168</v>
      </c>
      <c r="S64" s="8"/>
      <c r="T64" t="s" s="7">
        <v>157</v>
      </c>
      <c r="U64" t="s" s="7">
        <v>167</v>
      </c>
      <c r="V64" t="s" s="7">
        <v>178</v>
      </c>
      <c r="W64" s="8"/>
      <c r="X64" t="s" s="7">
        <v>175</v>
      </c>
      <c r="Y64" t="s" s="7">
        <v>170</v>
      </c>
      <c r="Z64" t="s" s="7">
        <v>170</v>
      </c>
      <c r="AA64" t="s" s="7">
        <v>170</v>
      </c>
      <c r="AB64" t="s" s="7">
        <v>170</v>
      </c>
      <c r="AC64" t="s" s="7">
        <v>167</v>
      </c>
      <c r="AD64" t="s" s="7">
        <v>172</v>
      </c>
      <c r="AE64" s="8"/>
      <c r="AF64" t="s" s="7">
        <v>157</v>
      </c>
      <c r="AG64" t="s" s="7">
        <v>167</v>
      </c>
      <c r="AH64" t="s" s="7">
        <v>178</v>
      </c>
      <c r="AI64" s="8"/>
      <c r="AJ64" t="s" s="7">
        <v>273</v>
      </c>
      <c r="AK64" t="s" s="7">
        <v>167</v>
      </c>
      <c r="AL64" t="s" s="7">
        <v>178</v>
      </c>
      <c r="AM64" s="8"/>
      <c r="AN64" t="s" s="7">
        <v>169</v>
      </c>
      <c r="AO64" t="s" s="7">
        <v>167</v>
      </c>
      <c r="AP64" t="s" s="7">
        <v>178</v>
      </c>
      <c r="AQ64" s="8"/>
      <c r="AR64" t="s" s="7">
        <v>236</v>
      </c>
      <c r="AS64" t="s" s="7">
        <v>177</v>
      </c>
      <c r="AT64" t="s" s="7">
        <v>178</v>
      </c>
      <c r="AU64" s="8"/>
      <c r="AV64" t="s" s="7">
        <v>240</v>
      </c>
      <c r="AW64" t="s" s="7">
        <v>167</v>
      </c>
      <c r="AX64" t="s" s="7">
        <v>178</v>
      </c>
      <c r="AY64" s="8"/>
      <c r="AZ64" t="s" s="7">
        <v>180</v>
      </c>
      <c r="BA64" t="s" s="7">
        <v>167</v>
      </c>
      <c r="BB64" t="s" s="7">
        <v>178</v>
      </c>
      <c r="BC64" s="8"/>
      <c r="BD64" t="s" s="7">
        <v>240</v>
      </c>
      <c r="BE64" t="s" s="7">
        <v>170</v>
      </c>
      <c r="BF64" t="s" s="7">
        <v>170</v>
      </c>
      <c r="BG64" t="s" s="7">
        <v>170</v>
      </c>
      <c r="BH64" t="s" s="7">
        <v>170</v>
      </c>
      <c r="BI64" t="s" s="7">
        <v>167</v>
      </c>
      <c r="BJ64" t="s" s="7">
        <v>178</v>
      </c>
      <c r="BK64" s="8"/>
      <c r="BL64" t="s" s="7">
        <v>236</v>
      </c>
      <c r="BM64" t="s" s="7">
        <v>270</v>
      </c>
      <c r="BN64" t="s" s="7">
        <v>178</v>
      </c>
      <c r="BO64" s="8"/>
      <c r="BP64" t="s" s="7">
        <v>638</v>
      </c>
      <c r="BQ64" t="s" s="7">
        <v>167</v>
      </c>
      <c r="BR64" t="s" s="7">
        <v>178</v>
      </c>
      <c r="BS64" s="8"/>
      <c r="BT64" t="s" s="7">
        <v>357</v>
      </c>
      <c r="BU64" t="s" s="7">
        <v>167</v>
      </c>
      <c r="BV64" t="s" s="7">
        <v>171</v>
      </c>
      <c r="BW64" s="8"/>
      <c r="BX64" t="s" s="7">
        <v>157</v>
      </c>
      <c r="BY64" t="s" s="7">
        <v>176</v>
      </c>
      <c r="BZ64" t="s" s="7">
        <v>172</v>
      </c>
      <c r="CA64" s="8"/>
      <c r="CB64" t="s" s="7">
        <v>157</v>
      </c>
      <c r="CC64" t="s" s="7">
        <v>182</v>
      </c>
      <c r="CD64" t="s" s="7">
        <v>162</v>
      </c>
      <c r="CE64" t="s" s="7">
        <v>170</v>
      </c>
      <c r="CF64" t="s" s="7">
        <v>170</v>
      </c>
      <c r="CG64" t="s" s="7">
        <v>183</v>
      </c>
      <c r="CH64" t="s" s="7">
        <v>165</v>
      </c>
      <c r="CI64" t="s" s="7">
        <v>170</v>
      </c>
      <c r="CJ64" t="s" s="7">
        <v>159</v>
      </c>
      <c r="CK64" t="s" s="7">
        <v>161</v>
      </c>
      <c r="CL64" t="s" s="7">
        <v>162</v>
      </c>
      <c r="CM64" t="s" s="7">
        <v>164</v>
      </c>
      <c r="CN64" t="s" s="7">
        <v>162</v>
      </c>
      <c r="CO64" t="s" s="7">
        <v>163</v>
      </c>
      <c r="CP64" t="s" s="7">
        <v>164</v>
      </c>
      <c r="CQ64" t="s" s="7">
        <v>165</v>
      </c>
      <c r="CR64" t="s" s="7">
        <v>164</v>
      </c>
      <c r="CS64" t="s" s="7">
        <v>164</v>
      </c>
      <c r="CT64" t="s" s="7">
        <v>164</v>
      </c>
      <c r="CU64" t="s" s="7">
        <v>165</v>
      </c>
      <c r="CV64" t="s" s="7">
        <v>162</v>
      </c>
      <c r="CW64" t="s" s="7">
        <v>162</v>
      </c>
      <c r="CX64" t="s" s="7">
        <v>164</v>
      </c>
      <c r="CY64" t="s" s="7">
        <v>259</v>
      </c>
      <c r="CZ64" t="s" s="7">
        <v>190</v>
      </c>
      <c r="DA64" t="s" s="7">
        <v>188</v>
      </c>
      <c r="DB64" t="s" s="7">
        <v>189</v>
      </c>
      <c r="DC64" t="s" s="7">
        <v>186</v>
      </c>
      <c r="DD64" t="s" s="7">
        <v>187</v>
      </c>
      <c r="DE64" t="s" s="7">
        <v>191</v>
      </c>
      <c r="DF64" t="s" s="7">
        <v>192</v>
      </c>
      <c r="DG64" t="s" s="7">
        <v>194</v>
      </c>
      <c r="DH64" t="s" s="7">
        <v>193</v>
      </c>
      <c r="DI64" t="s" s="7">
        <v>196</v>
      </c>
      <c r="DJ64" t="s" s="7">
        <v>195</v>
      </c>
      <c r="DK64" t="s" s="7">
        <v>197</v>
      </c>
      <c r="DL64" t="s" s="7">
        <v>855</v>
      </c>
      <c r="DM64" t="s" s="7">
        <v>778</v>
      </c>
      <c r="DN64" t="s" s="7">
        <v>856</v>
      </c>
      <c r="DO64" t="s" s="7">
        <v>857</v>
      </c>
      <c r="DP64" t="s" s="7">
        <v>858</v>
      </c>
      <c r="DQ64" t="s" s="7">
        <v>305</v>
      </c>
      <c r="DR64" t="s" s="7">
        <v>782</v>
      </c>
      <c r="DS64" t="s" s="7">
        <v>783</v>
      </c>
      <c r="DT64" t="s" s="7">
        <v>784</v>
      </c>
      <c r="DU64" t="s" s="7">
        <v>785</v>
      </c>
      <c r="DV64" t="s" s="7">
        <v>208</v>
      </c>
      <c r="DW64" t="s" s="7">
        <v>209</v>
      </c>
      <c r="DX64" t="s" s="7">
        <v>299</v>
      </c>
      <c r="DY64" t="s" s="7">
        <v>461</v>
      </c>
      <c r="DZ64" t="s" s="7">
        <v>212</v>
      </c>
      <c r="EA64" t="s" s="7">
        <v>337</v>
      </c>
      <c r="EB64" t="s" s="7">
        <v>214</v>
      </c>
      <c r="EC64" t="s" s="7">
        <v>251</v>
      </c>
      <c r="ED64" t="s" s="7">
        <v>170</v>
      </c>
      <c r="EE64" t="s" s="7">
        <v>216</v>
      </c>
      <c r="EF64" t="s" s="7">
        <v>217</v>
      </c>
      <c r="EG64" t="s" s="7">
        <v>218</v>
      </c>
      <c r="EH64" t="s" s="7">
        <v>219</v>
      </c>
      <c r="EI64" t="s" s="7">
        <v>220</v>
      </c>
      <c r="EJ64" t="s" s="7">
        <v>221</v>
      </c>
      <c r="EK64" t="s" s="7">
        <v>222</v>
      </c>
      <c r="EL64" t="s" s="7">
        <v>170</v>
      </c>
      <c r="EM64" t="s" s="7">
        <v>224</v>
      </c>
      <c r="EN64" t="s" s="7">
        <v>225</v>
      </c>
      <c r="EO64" t="s" s="7">
        <v>226</v>
      </c>
      <c r="EP64" t="s" s="7">
        <v>227</v>
      </c>
      <c r="EQ64" t="s" s="7">
        <v>228</v>
      </c>
      <c r="ER64" t="s" s="7">
        <v>856</v>
      </c>
      <c r="ES64" t="s" s="7">
        <v>859</v>
      </c>
      <c r="ET64" t="s" s="7">
        <v>860</v>
      </c>
      <c r="EU64" t="s" s="7">
        <v>861</v>
      </c>
    </row>
    <row r="65" ht="15.6" customHeight="1">
      <c r="A65" t="s" s="7">
        <v>363</v>
      </c>
      <c r="B65" t="s" s="7">
        <v>862</v>
      </c>
      <c r="C65" t="s" s="7">
        <v>159</v>
      </c>
      <c r="D65" t="s" s="7">
        <v>776</v>
      </c>
      <c r="E65" t="s" s="7">
        <v>159</v>
      </c>
      <c r="F65" t="s" s="7">
        <v>165</v>
      </c>
      <c r="G65" t="s" s="7">
        <v>164</v>
      </c>
      <c r="H65" t="s" s="7">
        <v>165</v>
      </c>
      <c r="I65" t="s" s="7">
        <v>162</v>
      </c>
      <c r="J65" t="s" s="7">
        <v>184</v>
      </c>
      <c r="K65" t="s" s="7">
        <v>164</v>
      </c>
      <c r="L65" t="s" s="7">
        <v>184</v>
      </c>
      <c r="M65" t="s" s="7">
        <v>164</v>
      </c>
      <c r="N65" t="s" s="7">
        <v>162</v>
      </c>
      <c r="O65" t="s" s="7">
        <v>162</v>
      </c>
      <c r="P65" t="s" s="7">
        <v>599</v>
      </c>
      <c r="Q65" t="s" s="7">
        <v>167</v>
      </c>
      <c r="R65" t="s" s="7">
        <v>168</v>
      </c>
      <c r="S65" s="8"/>
      <c r="T65" t="s" s="7">
        <v>175</v>
      </c>
      <c r="U65" t="s" s="7">
        <v>167</v>
      </c>
      <c r="V65" t="s" s="7">
        <v>172</v>
      </c>
      <c r="W65" s="8"/>
      <c r="X65" t="s" s="7">
        <v>173</v>
      </c>
      <c r="Y65" t="s" s="7">
        <v>170</v>
      </c>
      <c r="Z65" t="s" s="7">
        <v>170</v>
      </c>
      <c r="AA65" t="s" s="7">
        <v>170</v>
      </c>
      <c r="AB65" t="s" s="7">
        <v>170</v>
      </c>
      <c r="AC65" t="s" s="7">
        <v>270</v>
      </c>
      <c r="AD65" t="s" s="7">
        <v>172</v>
      </c>
      <c r="AE65" s="8"/>
      <c r="AF65" t="s" s="7">
        <v>291</v>
      </c>
      <c r="AG65" t="s" s="7">
        <v>167</v>
      </c>
      <c r="AH65" t="s" s="7">
        <v>168</v>
      </c>
      <c r="AI65" s="8"/>
      <c r="AJ65" t="s" s="7">
        <v>273</v>
      </c>
      <c r="AK65" t="s" s="7">
        <v>167</v>
      </c>
      <c r="AL65" t="s" s="7">
        <v>178</v>
      </c>
      <c r="AM65" s="8"/>
      <c r="AN65" t="s" s="7">
        <v>315</v>
      </c>
      <c r="AO65" t="s" s="7">
        <v>270</v>
      </c>
      <c r="AP65" t="s" s="7">
        <v>171</v>
      </c>
      <c r="AQ65" s="8"/>
      <c r="AR65" t="s" s="7">
        <v>157</v>
      </c>
      <c r="AS65" t="s" s="7">
        <v>177</v>
      </c>
      <c r="AT65" t="s" s="7">
        <v>171</v>
      </c>
      <c r="AU65" s="8"/>
      <c r="AV65" t="s" s="7">
        <v>180</v>
      </c>
      <c r="AW65" t="s" s="7">
        <v>270</v>
      </c>
      <c r="AX65" t="s" s="7">
        <v>171</v>
      </c>
      <c r="AY65" s="8"/>
      <c r="AZ65" t="s" s="7">
        <v>240</v>
      </c>
      <c r="BA65" t="s" s="7">
        <v>270</v>
      </c>
      <c r="BB65" t="s" s="7">
        <v>171</v>
      </c>
      <c r="BC65" s="8"/>
      <c r="BD65" t="s" s="7">
        <v>357</v>
      </c>
      <c r="BE65" t="s" s="7">
        <v>167</v>
      </c>
      <c r="BF65" t="s" s="7">
        <v>168</v>
      </c>
      <c r="BG65" s="8"/>
      <c r="BH65" t="s" s="7">
        <v>157</v>
      </c>
      <c r="BI65" t="s" s="7">
        <v>270</v>
      </c>
      <c r="BJ65" t="s" s="7">
        <v>171</v>
      </c>
      <c r="BK65" s="8"/>
      <c r="BL65" t="s" s="7">
        <v>157</v>
      </c>
      <c r="BM65" t="s" s="7">
        <v>270</v>
      </c>
      <c r="BN65" t="s" s="7">
        <v>172</v>
      </c>
      <c r="BO65" s="8"/>
      <c r="BP65" t="s" s="7">
        <v>180</v>
      </c>
      <c r="BQ65" t="s" s="7">
        <v>270</v>
      </c>
      <c r="BR65" t="s" s="7">
        <v>355</v>
      </c>
      <c r="BS65" s="8"/>
      <c r="BT65" t="s" s="7">
        <v>637</v>
      </c>
      <c r="BU65" t="s" s="7">
        <v>167</v>
      </c>
      <c r="BV65" t="s" s="7">
        <v>171</v>
      </c>
      <c r="BW65" s="8"/>
      <c r="BX65" t="s" s="7">
        <v>157</v>
      </c>
      <c r="BY65" t="s" s="7">
        <v>176</v>
      </c>
      <c r="BZ65" t="s" s="7">
        <v>172</v>
      </c>
      <c r="CA65" s="8"/>
      <c r="CB65" t="s" s="7">
        <v>240</v>
      </c>
      <c r="CC65" t="s" s="7">
        <v>182</v>
      </c>
      <c r="CD65" t="s" s="7">
        <v>162</v>
      </c>
      <c r="CE65" t="s" s="7">
        <v>170</v>
      </c>
      <c r="CF65" t="s" s="7">
        <v>170</v>
      </c>
      <c r="CG65" t="s" s="7">
        <v>183</v>
      </c>
      <c r="CH65" t="s" s="7">
        <v>165</v>
      </c>
      <c r="CI65" t="s" s="7">
        <v>170</v>
      </c>
      <c r="CJ65" t="s" s="7">
        <v>159</v>
      </c>
      <c r="CK65" t="s" s="7">
        <v>161</v>
      </c>
      <c r="CL65" t="s" s="7">
        <v>162</v>
      </c>
      <c r="CM65" t="s" s="7">
        <v>162</v>
      </c>
      <c r="CN65" t="s" s="7">
        <v>162</v>
      </c>
      <c r="CO65" t="s" s="7">
        <v>162</v>
      </c>
      <c r="CP65" t="s" s="7">
        <v>164</v>
      </c>
      <c r="CQ65" t="s" s="7">
        <v>165</v>
      </c>
      <c r="CR65" t="s" s="7">
        <v>164</v>
      </c>
      <c r="CS65" t="s" s="7">
        <v>184</v>
      </c>
      <c r="CT65" t="s" s="7">
        <v>162</v>
      </c>
      <c r="CU65" t="s" s="7">
        <v>184</v>
      </c>
      <c r="CV65" t="s" s="7">
        <v>163</v>
      </c>
      <c r="CW65" t="s" s="7">
        <v>164</v>
      </c>
      <c r="CX65" t="s" s="7">
        <v>164</v>
      </c>
      <c r="CY65" t="s" s="7">
        <v>259</v>
      </c>
      <c r="CZ65" t="s" s="7">
        <v>188</v>
      </c>
      <c r="DA65" t="s" s="7">
        <v>187</v>
      </c>
      <c r="DB65" t="s" s="7">
        <v>190</v>
      </c>
      <c r="DC65" t="s" s="7">
        <v>186</v>
      </c>
      <c r="DD65" t="s" s="7">
        <v>189</v>
      </c>
      <c r="DE65" t="s" s="7">
        <v>191</v>
      </c>
      <c r="DF65" t="s" s="7">
        <v>193</v>
      </c>
      <c r="DG65" t="s" s="7">
        <v>192</v>
      </c>
      <c r="DH65" t="s" s="7">
        <v>194</v>
      </c>
      <c r="DI65" t="s" s="7">
        <v>196</v>
      </c>
      <c r="DJ65" t="s" s="7">
        <v>195</v>
      </c>
      <c r="DK65" t="s" s="7">
        <v>197</v>
      </c>
      <c r="DL65" t="s" s="7">
        <v>863</v>
      </c>
      <c r="DM65" t="s" s="7">
        <v>778</v>
      </c>
      <c r="DN65" t="s" s="7">
        <v>864</v>
      </c>
      <c r="DO65" t="s" s="7">
        <v>847</v>
      </c>
      <c r="DP65" t="s" s="7">
        <v>848</v>
      </c>
      <c r="DQ65" t="s" s="7">
        <v>305</v>
      </c>
      <c r="DR65" t="s" s="7">
        <v>782</v>
      </c>
      <c r="DS65" t="s" s="7">
        <v>783</v>
      </c>
      <c r="DT65" t="s" s="7">
        <v>784</v>
      </c>
      <c r="DU65" t="s" s="7">
        <v>785</v>
      </c>
      <c r="DV65" t="s" s="7">
        <v>208</v>
      </c>
      <c r="DW65" t="s" s="7">
        <v>209</v>
      </c>
      <c r="DX65" t="s" s="7">
        <v>404</v>
      </c>
      <c r="DY65" t="s" s="7">
        <v>562</v>
      </c>
      <c r="DZ65" t="s" s="7">
        <v>249</v>
      </c>
      <c r="EA65" t="s" s="7">
        <v>213</v>
      </c>
      <c r="EB65" t="s" s="7">
        <v>214</v>
      </c>
      <c r="EC65" t="s" s="7">
        <v>251</v>
      </c>
      <c r="ED65" t="s" s="7">
        <v>170</v>
      </c>
      <c r="EE65" t="s" s="7">
        <v>216</v>
      </c>
      <c r="EF65" t="s" s="7">
        <v>217</v>
      </c>
      <c r="EG65" t="s" s="7">
        <v>218</v>
      </c>
      <c r="EH65" t="s" s="7">
        <v>219</v>
      </c>
      <c r="EI65" t="s" s="7">
        <v>220</v>
      </c>
      <c r="EJ65" t="s" s="7">
        <v>221</v>
      </c>
      <c r="EK65" t="s" s="7">
        <v>222</v>
      </c>
      <c r="EL65" t="s" s="7">
        <v>223</v>
      </c>
      <c r="EM65" t="s" s="7">
        <v>224</v>
      </c>
      <c r="EN65" t="s" s="7">
        <v>225</v>
      </c>
      <c r="EO65" t="s" s="7">
        <v>226</v>
      </c>
      <c r="EP65" t="s" s="7">
        <v>227</v>
      </c>
      <c r="EQ65" t="s" s="7">
        <v>228</v>
      </c>
      <c r="ER65" t="s" s="7">
        <v>864</v>
      </c>
      <c r="ES65" t="s" s="7">
        <v>865</v>
      </c>
      <c r="ET65" t="s" s="7">
        <v>866</v>
      </c>
      <c r="EU65" t="s" s="7">
        <v>867</v>
      </c>
    </row>
    <row r="66" ht="15.6" customHeight="1">
      <c r="A66" t="s" s="7">
        <v>868</v>
      </c>
      <c r="B66" t="s" s="7">
        <v>869</v>
      </c>
      <c r="C66" t="s" s="7">
        <v>159</v>
      </c>
      <c r="D66" t="s" s="7">
        <v>776</v>
      </c>
      <c r="E66" t="s" s="7">
        <v>161</v>
      </c>
      <c r="F66" t="s" s="7">
        <v>257</v>
      </c>
      <c r="G66" t="s" s="7">
        <v>164</v>
      </c>
      <c r="H66" t="s" s="7">
        <v>162</v>
      </c>
      <c r="I66" t="s" s="7">
        <v>164</v>
      </c>
      <c r="J66" t="s" s="7">
        <v>165</v>
      </c>
      <c r="K66" t="s" s="7">
        <v>164</v>
      </c>
      <c r="L66" t="s" s="7">
        <v>165</v>
      </c>
      <c r="M66" t="s" s="7">
        <v>165</v>
      </c>
      <c r="N66" t="s" s="7">
        <v>162</v>
      </c>
      <c r="O66" t="s" s="7">
        <v>164</v>
      </c>
      <c r="P66" t="s" s="7">
        <v>342</v>
      </c>
      <c r="Q66" t="s" s="7">
        <v>167</v>
      </c>
      <c r="R66" t="s" s="7">
        <v>178</v>
      </c>
      <c r="S66" s="8"/>
      <c r="T66" t="s" s="7">
        <v>275</v>
      </c>
      <c r="U66" t="s" s="7">
        <v>167</v>
      </c>
      <c r="V66" t="s" s="7">
        <v>178</v>
      </c>
      <c r="W66" s="8"/>
      <c r="X66" t="s" s="7">
        <v>179</v>
      </c>
      <c r="Y66" t="s" s="7">
        <v>170</v>
      </c>
      <c r="Z66" t="s" s="7">
        <v>170</v>
      </c>
      <c r="AA66" t="s" s="7">
        <v>170</v>
      </c>
      <c r="AB66" t="s" s="7">
        <v>170</v>
      </c>
      <c r="AC66" t="s" s="7">
        <v>270</v>
      </c>
      <c r="AD66" t="s" s="7">
        <v>178</v>
      </c>
      <c r="AE66" s="8"/>
      <c r="AF66" t="s" s="7">
        <v>271</v>
      </c>
      <c r="AG66" t="s" s="7">
        <v>170</v>
      </c>
      <c r="AH66" t="s" s="7">
        <v>170</v>
      </c>
      <c r="AI66" t="s" s="7">
        <v>170</v>
      </c>
      <c r="AJ66" t="s" s="7">
        <v>170</v>
      </c>
      <c r="AK66" t="s" s="7">
        <v>167</v>
      </c>
      <c r="AL66" t="s" s="7">
        <v>178</v>
      </c>
      <c r="AM66" s="8"/>
      <c r="AN66" t="s" s="7">
        <v>276</v>
      </c>
      <c r="AO66" t="s" s="7">
        <v>170</v>
      </c>
      <c r="AP66" t="s" s="7">
        <v>170</v>
      </c>
      <c r="AQ66" t="s" s="7">
        <v>170</v>
      </c>
      <c r="AR66" t="s" s="7">
        <v>170</v>
      </c>
      <c r="AS66" t="s" s="7">
        <v>176</v>
      </c>
      <c r="AT66" t="s" s="7">
        <v>171</v>
      </c>
      <c r="AU66" s="8"/>
      <c r="AV66" t="s" s="7">
        <v>157</v>
      </c>
      <c r="AW66" t="s" s="7">
        <v>177</v>
      </c>
      <c r="AX66" t="s" s="7">
        <v>178</v>
      </c>
      <c r="AY66" s="8"/>
      <c r="AZ66" t="s" s="7">
        <v>180</v>
      </c>
      <c r="BA66" t="s" s="7">
        <v>270</v>
      </c>
      <c r="BB66" t="s" s="7">
        <v>178</v>
      </c>
      <c r="BC66" s="8"/>
      <c r="BD66" t="s" s="7">
        <v>157</v>
      </c>
      <c r="BE66" t="s" s="7">
        <v>167</v>
      </c>
      <c r="BF66" t="s" s="7">
        <v>172</v>
      </c>
      <c r="BG66" s="8"/>
      <c r="BH66" t="s" s="7">
        <v>157</v>
      </c>
      <c r="BI66" t="s" s="7">
        <v>270</v>
      </c>
      <c r="BJ66" t="s" s="7">
        <v>178</v>
      </c>
      <c r="BK66" s="8"/>
      <c r="BL66" t="s" s="7">
        <v>356</v>
      </c>
      <c r="BM66" t="s" s="7">
        <v>177</v>
      </c>
      <c r="BN66" t="s" s="7">
        <v>178</v>
      </c>
      <c r="BO66" s="8"/>
      <c r="BP66" t="s" s="7">
        <v>377</v>
      </c>
      <c r="BQ66" t="s" s="7">
        <v>177</v>
      </c>
      <c r="BR66" t="s" s="7">
        <v>178</v>
      </c>
      <c r="BS66" s="8"/>
      <c r="BT66" t="s" s="7">
        <v>240</v>
      </c>
      <c r="BU66" t="s" s="7">
        <v>167</v>
      </c>
      <c r="BV66" t="s" s="7">
        <v>171</v>
      </c>
      <c r="BW66" s="8"/>
      <c r="BX66" t="s" s="7">
        <v>157</v>
      </c>
      <c r="BY66" t="s" s="7">
        <v>176</v>
      </c>
      <c r="BZ66" t="s" s="7">
        <v>172</v>
      </c>
      <c r="CA66" s="8"/>
      <c r="CB66" t="s" s="7">
        <v>157</v>
      </c>
      <c r="CC66" t="s" s="7">
        <v>182</v>
      </c>
      <c r="CD66" t="s" s="7">
        <v>164</v>
      </c>
      <c r="CE66" t="s" s="7">
        <v>170</v>
      </c>
      <c r="CF66" t="s" s="7">
        <v>170</v>
      </c>
      <c r="CG66" t="s" s="7">
        <v>183</v>
      </c>
      <c r="CH66" t="s" s="7">
        <v>165</v>
      </c>
      <c r="CI66" t="s" s="7">
        <v>170</v>
      </c>
      <c r="CJ66" t="s" s="7">
        <v>159</v>
      </c>
      <c r="CK66" t="s" s="7">
        <v>161</v>
      </c>
      <c r="CL66" t="s" s="7">
        <v>162</v>
      </c>
      <c r="CM66" t="s" s="7">
        <v>164</v>
      </c>
      <c r="CN66" t="s" s="7">
        <v>162</v>
      </c>
      <c r="CO66" t="s" s="7">
        <v>164</v>
      </c>
      <c r="CP66" t="s" s="7">
        <v>165</v>
      </c>
      <c r="CQ66" t="s" s="7">
        <v>165</v>
      </c>
      <c r="CR66" t="s" s="7">
        <v>164</v>
      </c>
      <c r="CS66" t="s" s="7">
        <v>164</v>
      </c>
      <c r="CT66" t="s" s="7">
        <v>162</v>
      </c>
      <c r="CU66" t="s" s="7">
        <v>184</v>
      </c>
      <c r="CV66" t="s" s="7">
        <v>164</v>
      </c>
      <c r="CW66" t="s" s="7">
        <v>164</v>
      </c>
      <c r="CX66" t="s" s="7">
        <v>164</v>
      </c>
      <c r="CY66" t="s" s="7">
        <v>185</v>
      </c>
      <c r="CZ66" t="s" s="7">
        <v>189</v>
      </c>
      <c r="DA66" t="s" s="7">
        <v>188</v>
      </c>
      <c r="DB66" t="s" s="7">
        <v>186</v>
      </c>
      <c r="DC66" t="s" s="7">
        <v>187</v>
      </c>
      <c r="DD66" t="s" s="7">
        <v>190</v>
      </c>
      <c r="DE66" t="s" s="7">
        <v>193</v>
      </c>
      <c r="DF66" t="s" s="7">
        <v>192</v>
      </c>
      <c r="DG66" t="s" s="7">
        <v>194</v>
      </c>
      <c r="DH66" t="s" s="7">
        <v>191</v>
      </c>
      <c r="DI66" t="s" s="7">
        <v>197</v>
      </c>
      <c r="DJ66" t="s" s="7">
        <v>195</v>
      </c>
      <c r="DK66" t="s" s="7">
        <v>196</v>
      </c>
      <c r="DL66" t="s" s="7">
        <v>870</v>
      </c>
      <c r="DM66" t="s" s="7">
        <v>778</v>
      </c>
      <c r="DN66" t="s" s="7">
        <v>871</v>
      </c>
      <c r="DO66" t="s" s="7">
        <v>872</v>
      </c>
      <c r="DP66" t="s" s="7">
        <v>873</v>
      </c>
      <c r="DQ66" t="s" s="7">
        <v>301</v>
      </c>
      <c r="DR66" t="s" s="7">
        <v>782</v>
      </c>
      <c r="DS66" t="s" s="7">
        <v>783</v>
      </c>
      <c r="DT66" t="s" s="7">
        <v>784</v>
      </c>
      <c r="DU66" t="s" s="7">
        <v>785</v>
      </c>
      <c r="DV66" t="s" s="7">
        <v>208</v>
      </c>
      <c r="DW66" t="s" s="7">
        <v>209</v>
      </c>
      <c r="DX66" t="s" s="7">
        <v>282</v>
      </c>
      <c r="DY66" t="s" s="7">
        <v>348</v>
      </c>
      <c r="DZ66" t="s" s="7">
        <v>212</v>
      </c>
      <c r="EA66" t="s" s="7">
        <v>349</v>
      </c>
      <c r="EB66" t="s" s="7">
        <v>214</v>
      </c>
      <c r="EC66" t="s" s="7">
        <v>251</v>
      </c>
      <c r="ED66" t="s" s="7">
        <v>170</v>
      </c>
      <c r="EE66" t="s" s="7">
        <v>216</v>
      </c>
      <c r="EF66" t="s" s="7">
        <v>170</v>
      </c>
      <c r="EG66" t="s" s="7">
        <v>218</v>
      </c>
      <c r="EH66" t="s" s="7">
        <v>170</v>
      </c>
      <c r="EI66" t="s" s="7">
        <v>220</v>
      </c>
      <c r="EJ66" t="s" s="7">
        <v>221</v>
      </c>
      <c r="EK66" t="s" s="7">
        <v>222</v>
      </c>
      <c r="EL66" t="s" s="7">
        <v>223</v>
      </c>
      <c r="EM66" t="s" s="7">
        <v>224</v>
      </c>
      <c r="EN66" t="s" s="7">
        <v>225</v>
      </c>
      <c r="EO66" t="s" s="7">
        <v>226</v>
      </c>
      <c r="EP66" t="s" s="7">
        <v>227</v>
      </c>
      <c r="EQ66" t="s" s="7">
        <v>228</v>
      </c>
      <c r="ER66" t="s" s="7">
        <v>871</v>
      </c>
      <c r="ES66" t="s" s="7">
        <v>874</v>
      </c>
      <c r="ET66" t="s" s="7">
        <v>875</v>
      </c>
      <c r="EU66" t="s" s="7">
        <v>876</v>
      </c>
    </row>
    <row r="67" ht="15.6" customHeight="1">
      <c r="A67" t="s" s="7">
        <v>492</v>
      </c>
      <c r="B67" t="s" s="7">
        <v>877</v>
      </c>
      <c r="C67" t="s" s="7">
        <v>159</v>
      </c>
      <c r="D67" t="s" s="7">
        <v>776</v>
      </c>
      <c r="E67" t="s" s="7">
        <v>159</v>
      </c>
      <c r="F67" t="s" s="7">
        <v>257</v>
      </c>
      <c r="G67" t="s" s="7">
        <v>164</v>
      </c>
      <c r="H67" t="s" s="7">
        <v>165</v>
      </c>
      <c r="I67" t="s" s="7">
        <v>164</v>
      </c>
      <c r="J67" t="s" s="7">
        <v>165</v>
      </c>
      <c r="K67" t="s" s="7">
        <v>164</v>
      </c>
      <c r="L67" t="s" s="7">
        <v>164</v>
      </c>
      <c r="M67" t="s" s="7">
        <v>165</v>
      </c>
      <c r="N67" t="s" s="7">
        <v>162</v>
      </c>
      <c r="O67" t="s" s="7">
        <v>162</v>
      </c>
      <c r="P67" t="s" s="7">
        <v>342</v>
      </c>
      <c r="Q67" t="s" s="7">
        <v>167</v>
      </c>
      <c r="R67" t="s" s="7">
        <v>178</v>
      </c>
      <c r="S67" s="8"/>
      <c r="T67" t="s" s="7">
        <v>237</v>
      </c>
      <c r="U67" t="s" s="7">
        <v>167</v>
      </c>
      <c r="V67" t="s" s="7">
        <v>178</v>
      </c>
      <c r="W67" s="8"/>
      <c r="X67" t="s" s="7">
        <v>274</v>
      </c>
      <c r="Y67" t="s" s="7">
        <v>170</v>
      </c>
      <c r="Z67" t="s" s="7">
        <v>170</v>
      </c>
      <c r="AA67" t="s" s="7">
        <v>170</v>
      </c>
      <c r="AB67" t="s" s="7">
        <v>170</v>
      </c>
      <c r="AC67" t="s" s="7">
        <v>270</v>
      </c>
      <c r="AD67" t="s" s="7">
        <v>178</v>
      </c>
      <c r="AE67" s="8"/>
      <c r="AF67" t="s" s="7">
        <v>235</v>
      </c>
      <c r="AG67" t="s" s="7">
        <v>170</v>
      </c>
      <c r="AH67" t="s" s="7">
        <v>170</v>
      </c>
      <c r="AI67" t="s" s="7">
        <v>170</v>
      </c>
      <c r="AJ67" t="s" s="7">
        <v>170</v>
      </c>
      <c r="AK67" t="s" s="7">
        <v>167</v>
      </c>
      <c r="AL67" t="s" s="7">
        <v>168</v>
      </c>
      <c r="AM67" s="8"/>
      <c r="AN67" t="s" s="7">
        <v>157</v>
      </c>
      <c r="AO67" t="s" s="7">
        <v>170</v>
      </c>
      <c r="AP67" t="s" s="7">
        <v>170</v>
      </c>
      <c r="AQ67" t="s" s="7">
        <v>170</v>
      </c>
      <c r="AR67" t="s" s="7">
        <v>170</v>
      </c>
      <c r="AS67" t="s" s="7">
        <v>177</v>
      </c>
      <c r="AT67" t="s" s="7">
        <v>178</v>
      </c>
      <c r="AU67" s="8"/>
      <c r="AV67" t="s" s="7">
        <v>240</v>
      </c>
      <c r="AW67" t="s" s="7">
        <v>177</v>
      </c>
      <c r="AX67" t="s" s="7">
        <v>178</v>
      </c>
      <c r="AY67" s="8"/>
      <c r="AZ67" t="s" s="7">
        <v>275</v>
      </c>
      <c r="BA67" t="s" s="7">
        <v>177</v>
      </c>
      <c r="BB67" t="s" s="7">
        <v>171</v>
      </c>
      <c r="BC67" s="8"/>
      <c r="BD67" t="s" s="7">
        <v>157</v>
      </c>
      <c r="BE67" t="s" s="7">
        <v>167</v>
      </c>
      <c r="BF67" t="s" s="7">
        <v>172</v>
      </c>
      <c r="BG67" s="8"/>
      <c r="BH67" t="s" s="7">
        <v>157</v>
      </c>
      <c r="BI67" t="s" s="7">
        <v>270</v>
      </c>
      <c r="BJ67" t="s" s="7">
        <v>172</v>
      </c>
      <c r="BK67" s="8"/>
      <c r="BL67" t="s" s="7">
        <v>157</v>
      </c>
      <c r="BM67" t="s" s="7">
        <v>270</v>
      </c>
      <c r="BN67" t="s" s="7">
        <v>178</v>
      </c>
      <c r="BO67" s="8"/>
      <c r="BP67" t="s" s="7">
        <v>276</v>
      </c>
      <c r="BQ67" t="s" s="7">
        <v>270</v>
      </c>
      <c r="BR67" t="s" s="7">
        <v>178</v>
      </c>
      <c r="BS67" s="8"/>
      <c r="BT67" t="s" s="7">
        <v>377</v>
      </c>
      <c r="BU67" t="s" s="7">
        <v>167</v>
      </c>
      <c r="BV67" t="s" s="7">
        <v>171</v>
      </c>
      <c r="BW67" s="8"/>
      <c r="BX67" t="s" s="7">
        <v>157</v>
      </c>
      <c r="BY67" t="s" s="7">
        <v>176</v>
      </c>
      <c r="BZ67" t="s" s="7">
        <v>172</v>
      </c>
      <c r="CA67" s="8"/>
      <c r="CB67" t="s" s="7">
        <v>157</v>
      </c>
      <c r="CC67" t="s" s="7">
        <v>182</v>
      </c>
      <c r="CD67" t="s" s="7">
        <v>162</v>
      </c>
      <c r="CE67" t="s" s="7">
        <v>170</v>
      </c>
      <c r="CF67" t="s" s="7">
        <v>170</v>
      </c>
      <c r="CG67" t="s" s="7">
        <v>183</v>
      </c>
      <c r="CH67" t="s" s="7">
        <v>165</v>
      </c>
      <c r="CI67" t="s" s="7">
        <v>170</v>
      </c>
      <c r="CJ67" t="s" s="7">
        <v>159</v>
      </c>
      <c r="CK67" t="s" s="7">
        <v>161</v>
      </c>
      <c r="CL67" t="s" s="7">
        <v>164</v>
      </c>
      <c r="CM67" t="s" s="7">
        <v>164</v>
      </c>
      <c r="CN67" t="s" s="7">
        <v>162</v>
      </c>
      <c r="CO67" t="s" s="7">
        <v>162</v>
      </c>
      <c r="CP67" t="s" s="7">
        <v>162</v>
      </c>
      <c r="CQ67" t="s" s="7">
        <v>165</v>
      </c>
      <c r="CR67" t="s" s="7">
        <v>164</v>
      </c>
      <c r="CS67" t="s" s="7">
        <v>162</v>
      </c>
      <c r="CT67" t="s" s="7">
        <v>162</v>
      </c>
      <c r="CU67" t="s" s="7">
        <v>184</v>
      </c>
      <c r="CV67" t="s" s="7">
        <v>164</v>
      </c>
      <c r="CW67" t="s" s="7">
        <v>164</v>
      </c>
      <c r="CX67" t="s" s="7">
        <v>164</v>
      </c>
      <c r="CY67" t="s" s="7">
        <v>259</v>
      </c>
      <c r="CZ67" t="s" s="7">
        <v>187</v>
      </c>
      <c r="DA67" t="s" s="7">
        <v>188</v>
      </c>
      <c r="DB67" t="s" s="7">
        <v>189</v>
      </c>
      <c r="DC67" t="s" s="7">
        <v>190</v>
      </c>
      <c r="DD67" t="s" s="7">
        <v>186</v>
      </c>
      <c r="DE67" t="s" s="7">
        <v>191</v>
      </c>
      <c r="DF67" t="s" s="7">
        <v>193</v>
      </c>
      <c r="DG67" t="s" s="7">
        <v>194</v>
      </c>
      <c r="DH67" t="s" s="7">
        <v>192</v>
      </c>
      <c r="DI67" t="s" s="7">
        <v>196</v>
      </c>
      <c r="DJ67" t="s" s="7">
        <v>195</v>
      </c>
      <c r="DK67" t="s" s="7">
        <v>197</v>
      </c>
      <c r="DL67" t="s" s="7">
        <v>878</v>
      </c>
      <c r="DM67" t="s" s="7">
        <v>778</v>
      </c>
      <c r="DN67" t="s" s="7">
        <v>879</v>
      </c>
      <c r="DO67" t="s" s="7">
        <v>872</v>
      </c>
      <c r="DP67" t="s" s="7">
        <v>873</v>
      </c>
      <c r="DQ67" t="s" s="7">
        <v>301</v>
      </c>
      <c r="DR67" t="s" s="7">
        <v>782</v>
      </c>
      <c r="DS67" t="s" s="7">
        <v>783</v>
      </c>
      <c r="DT67" t="s" s="7">
        <v>784</v>
      </c>
      <c r="DU67" t="s" s="7">
        <v>785</v>
      </c>
      <c r="DV67" t="s" s="7">
        <v>208</v>
      </c>
      <c r="DW67" t="s" s="7">
        <v>209</v>
      </c>
      <c r="DX67" t="s" s="7">
        <v>282</v>
      </c>
      <c r="DY67" t="s" s="7">
        <v>248</v>
      </c>
      <c r="DZ67" t="s" s="7">
        <v>249</v>
      </c>
      <c r="EA67" t="s" s="7">
        <v>349</v>
      </c>
      <c r="EB67" t="s" s="7">
        <v>214</v>
      </c>
      <c r="EC67" t="s" s="7">
        <v>251</v>
      </c>
      <c r="ED67" t="s" s="7">
        <v>170</v>
      </c>
      <c r="EE67" t="s" s="7">
        <v>216</v>
      </c>
      <c r="EF67" t="s" s="7">
        <v>170</v>
      </c>
      <c r="EG67" t="s" s="7">
        <v>218</v>
      </c>
      <c r="EH67" t="s" s="7">
        <v>170</v>
      </c>
      <c r="EI67" t="s" s="7">
        <v>220</v>
      </c>
      <c r="EJ67" t="s" s="7">
        <v>221</v>
      </c>
      <c r="EK67" t="s" s="7">
        <v>222</v>
      </c>
      <c r="EL67" t="s" s="7">
        <v>223</v>
      </c>
      <c r="EM67" t="s" s="7">
        <v>224</v>
      </c>
      <c r="EN67" t="s" s="7">
        <v>225</v>
      </c>
      <c r="EO67" t="s" s="7">
        <v>226</v>
      </c>
      <c r="EP67" t="s" s="7">
        <v>227</v>
      </c>
      <c r="EQ67" t="s" s="7">
        <v>228</v>
      </c>
      <c r="ER67" t="s" s="7">
        <v>879</v>
      </c>
      <c r="ES67" t="s" s="7">
        <v>880</v>
      </c>
      <c r="ET67" t="s" s="7">
        <v>881</v>
      </c>
      <c r="EU67" t="s" s="7">
        <v>882</v>
      </c>
    </row>
    <row r="68" ht="15.6" customHeight="1">
      <c r="A68" t="s" s="7">
        <v>883</v>
      </c>
      <c r="B68" t="s" s="7">
        <v>884</v>
      </c>
      <c r="C68" t="s" s="7">
        <v>159</v>
      </c>
      <c r="D68" t="s" s="7">
        <v>776</v>
      </c>
      <c r="E68" t="s" s="7">
        <v>159</v>
      </c>
      <c r="F68" t="s" s="7">
        <v>257</v>
      </c>
      <c r="G68" t="s" s="7">
        <v>164</v>
      </c>
      <c r="H68" t="s" s="7">
        <v>165</v>
      </c>
      <c r="I68" t="s" s="7">
        <v>162</v>
      </c>
      <c r="J68" t="s" s="7">
        <v>165</v>
      </c>
      <c r="K68" t="s" s="7">
        <v>162</v>
      </c>
      <c r="L68" t="s" s="7">
        <v>165</v>
      </c>
      <c r="M68" t="s" s="7">
        <v>165</v>
      </c>
      <c r="N68" t="s" s="7">
        <v>162</v>
      </c>
      <c r="O68" t="s" s="7">
        <v>162</v>
      </c>
      <c r="P68" t="s" s="7">
        <v>648</v>
      </c>
      <c r="Q68" t="s" s="7">
        <v>167</v>
      </c>
      <c r="R68" t="s" s="7">
        <v>178</v>
      </c>
      <c r="S68" s="8"/>
      <c r="T68" t="s" s="7">
        <v>238</v>
      </c>
      <c r="U68" t="s" s="7">
        <v>167</v>
      </c>
      <c r="V68" t="s" s="7">
        <v>168</v>
      </c>
      <c r="W68" s="8"/>
      <c r="X68" t="s" s="7">
        <v>157</v>
      </c>
      <c r="Y68" t="s" s="7">
        <v>170</v>
      </c>
      <c r="Z68" t="s" s="7">
        <v>170</v>
      </c>
      <c r="AA68" t="s" s="7">
        <v>170</v>
      </c>
      <c r="AB68" t="s" s="7">
        <v>170</v>
      </c>
      <c r="AC68" t="s" s="7">
        <v>270</v>
      </c>
      <c r="AD68" t="s" s="7">
        <v>172</v>
      </c>
      <c r="AE68" s="8"/>
      <c r="AF68" t="s" s="7">
        <v>157</v>
      </c>
      <c r="AG68" t="s" s="7">
        <v>170</v>
      </c>
      <c r="AH68" t="s" s="7">
        <v>170</v>
      </c>
      <c r="AI68" t="s" s="7">
        <v>170</v>
      </c>
      <c r="AJ68" t="s" s="7">
        <v>170</v>
      </c>
      <c r="AK68" t="s" s="7">
        <v>170</v>
      </c>
      <c r="AL68" t="s" s="7">
        <v>170</v>
      </c>
      <c r="AM68" t="s" s="7">
        <v>170</v>
      </c>
      <c r="AN68" t="s" s="7">
        <v>170</v>
      </c>
      <c r="AO68" t="s" s="7">
        <v>170</v>
      </c>
      <c r="AP68" t="s" s="7">
        <v>170</v>
      </c>
      <c r="AQ68" t="s" s="7">
        <v>170</v>
      </c>
      <c r="AR68" t="s" s="7">
        <v>170</v>
      </c>
      <c r="AS68" t="s" s="7">
        <v>176</v>
      </c>
      <c r="AT68" t="s" s="7">
        <v>171</v>
      </c>
      <c r="AU68" s="8"/>
      <c r="AV68" t="s" s="7">
        <v>157</v>
      </c>
      <c r="AW68" t="s" s="7">
        <v>177</v>
      </c>
      <c r="AX68" t="s" s="7">
        <v>178</v>
      </c>
      <c r="AY68" s="8"/>
      <c r="AZ68" t="s" s="7">
        <v>180</v>
      </c>
      <c r="BA68" t="s" s="7">
        <v>270</v>
      </c>
      <c r="BB68" t="s" s="7">
        <v>178</v>
      </c>
      <c r="BC68" s="8"/>
      <c r="BD68" t="s" s="7">
        <v>240</v>
      </c>
      <c r="BE68" t="s" s="7">
        <v>167</v>
      </c>
      <c r="BF68" t="s" s="7">
        <v>178</v>
      </c>
      <c r="BG68" s="8"/>
      <c r="BH68" t="s" s="7">
        <v>276</v>
      </c>
      <c r="BI68" t="s" s="7">
        <v>270</v>
      </c>
      <c r="BJ68" t="s" s="7">
        <v>178</v>
      </c>
      <c r="BK68" s="8"/>
      <c r="BL68" t="s" s="7">
        <v>356</v>
      </c>
      <c r="BM68" t="s" s="7">
        <v>177</v>
      </c>
      <c r="BN68" t="s" s="7">
        <v>178</v>
      </c>
      <c r="BO68" s="8"/>
      <c r="BP68" t="s" s="7">
        <v>377</v>
      </c>
      <c r="BQ68" t="s" s="7">
        <v>177</v>
      </c>
      <c r="BR68" t="s" s="7">
        <v>178</v>
      </c>
      <c r="BS68" s="8"/>
      <c r="BT68" t="s" s="7">
        <v>516</v>
      </c>
      <c r="BU68" t="s" s="7">
        <v>167</v>
      </c>
      <c r="BV68" t="s" s="7">
        <v>171</v>
      </c>
      <c r="BW68" s="8"/>
      <c r="BX68" t="s" s="7">
        <v>157</v>
      </c>
      <c r="BY68" t="s" s="7">
        <v>176</v>
      </c>
      <c r="BZ68" t="s" s="7">
        <v>172</v>
      </c>
      <c r="CA68" s="8"/>
      <c r="CB68" t="s" s="7">
        <v>157</v>
      </c>
      <c r="CC68" t="s" s="7">
        <v>182</v>
      </c>
      <c r="CD68" t="s" s="7">
        <v>162</v>
      </c>
      <c r="CE68" t="s" s="7">
        <v>170</v>
      </c>
      <c r="CF68" t="s" s="7">
        <v>170</v>
      </c>
      <c r="CG68" t="s" s="7">
        <v>712</v>
      </c>
      <c r="CH68" t="s" s="7">
        <v>165</v>
      </c>
      <c r="CI68" t="s" s="7">
        <v>170</v>
      </c>
      <c r="CJ68" t="s" s="7">
        <v>159</v>
      </c>
      <c r="CK68" t="s" s="7">
        <v>161</v>
      </c>
      <c r="CL68" t="s" s="7">
        <v>162</v>
      </c>
      <c r="CM68" t="s" s="7">
        <v>164</v>
      </c>
      <c r="CN68" t="s" s="7">
        <v>162</v>
      </c>
      <c r="CO68" t="s" s="7">
        <v>162</v>
      </c>
      <c r="CP68" t="s" s="7">
        <v>165</v>
      </c>
      <c r="CQ68" t="s" s="7">
        <v>165</v>
      </c>
      <c r="CR68" t="s" s="7">
        <v>164</v>
      </c>
      <c r="CS68" t="s" s="7">
        <v>162</v>
      </c>
      <c r="CT68" t="s" s="7">
        <v>164</v>
      </c>
      <c r="CU68" t="s" s="7">
        <v>162</v>
      </c>
      <c r="CV68" t="s" s="7">
        <v>164</v>
      </c>
      <c r="CW68" t="s" s="7">
        <v>164</v>
      </c>
      <c r="CX68" t="s" s="7">
        <v>162</v>
      </c>
      <c r="CY68" t="s" s="7">
        <v>259</v>
      </c>
      <c r="CZ68" t="s" s="7">
        <v>188</v>
      </c>
      <c r="DA68" t="s" s="7">
        <v>187</v>
      </c>
      <c r="DB68" t="s" s="7">
        <v>190</v>
      </c>
      <c r="DC68" t="s" s="7">
        <v>186</v>
      </c>
      <c r="DD68" t="s" s="7">
        <v>189</v>
      </c>
      <c r="DE68" t="s" s="7">
        <v>191</v>
      </c>
      <c r="DF68" t="s" s="7">
        <v>194</v>
      </c>
      <c r="DG68" t="s" s="7">
        <v>193</v>
      </c>
      <c r="DH68" t="s" s="7">
        <v>192</v>
      </c>
      <c r="DI68" t="s" s="7">
        <v>196</v>
      </c>
      <c r="DJ68" t="s" s="7">
        <v>195</v>
      </c>
      <c r="DK68" t="s" s="7">
        <v>197</v>
      </c>
      <c r="DL68" t="s" s="7">
        <v>885</v>
      </c>
      <c r="DM68" t="s" s="7">
        <v>778</v>
      </c>
      <c r="DN68" t="s" s="7">
        <v>886</v>
      </c>
      <c r="DO68" t="s" s="7">
        <v>887</v>
      </c>
      <c r="DP68" t="s" s="7">
        <v>888</v>
      </c>
      <c r="DQ68" t="s" s="7">
        <v>301</v>
      </c>
      <c r="DR68" t="s" s="7">
        <v>782</v>
      </c>
      <c r="DS68" t="s" s="7">
        <v>783</v>
      </c>
      <c r="DT68" t="s" s="7">
        <v>784</v>
      </c>
      <c r="DU68" t="s" s="7">
        <v>785</v>
      </c>
      <c r="DV68" t="s" s="7">
        <v>208</v>
      </c>
      <c r="DW68" t="s" s="7">
        <v>209</v>
      </c>
      <c r="DX68" t="s" s="7">
        <v>282</v>
      </c>
      <c r="DY68" t="s" s="7">
        <v>481</v>
      </c>
      <c r="DZ68" t="s" s="7">
        <v>249</v>
      </c>
      <c r="EA68" t="s" s="7">
        <v>386</v>
      </c>
      <c r="EB68" t="s" s="7">
        <v>214</v>
      </c>
      <c r="EC68" t="s" s="7">
        <v>251</v>
      </c>
      <c r="ED68" t="s" s="7">
        <v>170</v>
      </c>
      <c r="EE68" t="s" s="7">
        <v>216</v>
      </c>
      <c r="EF68" t="s" s="7">
        <v>170</v>
      </c>
      <c r="EG68" t="s" s="7">
        <v>170</v>
      </c>
      <c r="EH68" t="s" s="7">
        <v>170</v>
      </c>
      <c r="EI68" t="s" s="7">
        <v>220</v>
      </c>
      <c r="EJ68" t="s" s="7">
        <v>221</v>
      </c>
      <c r="EK68" t="s" s="7">
        <v>222</v>
      </c>
      <c r="EL68" t="s" s="7">
        <v>223</v>
      </c>
      <c r="EM68" t="s" s="7">
        <v>224</v>
      </c>
      <c r="EN68" t="s" s="7">
        <v>225</v>
      </c>
      <c r="EO68" t="s" s="7">
        <v>226</v>
      </c>
      <c r="EP68" t="s" s="7">
        <v>227</v>
      </c>
      <c r="EQ68" t="s" s="7">
        <v>228</v>
      </c>
      <c r="ER68" t="s" s="7">
        <v>886</v>
      </c>
      <c r="ES68" t="s" s="7">
        <v>889</v>
      </c>
      <c r="ET68" t="s" s="7">
        <v>890</v>
      </c>
      <c r="EU68" t="s" s="7">
        <v>891</v>
      </c>
    </row>
    <row r="69" ht="15.6" customHeight="1">
      <c r="A69" t="s" s="7">
        <v>892</v>
      </c>
      <c r="B69" t="s" s="7">
        <v>893</v>
      </c>
      <c r="C69" t="s" s="7">
        <v>159</v>
      </c>
      <c r="D69" t="s" s="7">
        <v>776</v>
      </c>
      <c r="E69" t="s" s="7">
        <v>159</v>
      </c>
      <c r="F69" t="s" s="7">
        <v>242</v>
      </c>
      <c r="G69" t="s" s="7">
        <v>162</v>
      </c>
      <c r="H69" t="s" s="7">
        <v>165</v>
      </c>
      <c r="I69" t="s" s="7">
        <v>164</v>
      </c>
      <c r="J69" t="s" s="7">
        <v>165</v>
      </c>
      <c r="K69" t="s" s="7">
        <v>162</v>
      </c>
      <c r="L69" t="s" s="7">
        <v>165</v>
      </c>
      <c r="M69" t="s" s="7">
        <v>165</v>
      </c>
      <c r="N69" t="s" s="7">
        <v>162</v>
      </c>
      <c r="O69" t="s" s="7">
        <v>162</v>
      </c>
      <c r="P69" t="s" s="7">
        <v>567</v>
      </c>
      <c r="Q69" t="s" s="7">
        <v>167</v>
      </c>
      <c r="R69" t="s" s="7">
        <v>178</v>
      </c>
      <c r="S69" s="8"/>
      <c r="T69" t="s" s="7">
        <v>237</v>
      </c>
      <c r="U69" t="s" s="7">
        <v>167</v>
      </c>
      <c r="V69" t="s" s="7">
        <v>178</v>
      </c>
      <c r="W69" s="8"/>
      <c r="X69" t="s" s="7">
        <v>275</v>
      </c>
      <c r="Y69" t="s" s="7">
        <v>170</v>
      </c>
      <c r="Z69" t="s" s="7">
        <v>170</v>
      </c>
      <c r="AA69" t="s" s="7">
        <v>170</v>
      </c>
      <c r="AB69" t="s" s="7">
        <v>170</v>
      </c>
      <c r="AC69" t="s" s="7">
        <v>270</v>
      </c>
      <c r="AD69" t="s" s="7">
        <v>178</v>
      </c>
      <c r="AE69" s="8"/>
      <c r="AF69" t="s" s="7">
        <v>175</v>
      </c>
      <c r="AG69" t="s" s="7">
        <v>170</v>
      </c>
      <c r="AH69" t="s" s="7">
        <v>170</v>
      </c>
      <c r="AI69" t="s" s="7">
        <v>170</v>
      </c>
      <c r="AJ69" t="s" s="7">
        <v>170</v>
      </c>
      <c r="AK69" t="s" s="7">
        <v>170</v>
      </c>
      <c r="AL69" t="s" s="7">
        <v>170</v>
      </c>
      <c r="AM69" t="s" s="7">
        <v>170</v>
      </c>
      <c r="AN69" t="s" s="7">
        <v>170</v>
      </c>
      <c r="AO69" t="s" s="7">
        <v>170</v>
      </c>
      <c r="AP69" t="s" s="7">
        <v>170</v>
      </c>
      <c r="AQ69" t="s" s="7">
        <v>170</v>
      </c>
      <c r="AR69" t="s" s="7">
        <v>170</v>
      </c>
      <c r="AS69" t="s" s="7">
        <v>176</v>
      </c>
      <c r="AT69" t="s" s="7">
        <v>171</v>
      </c>
      <c r="AU69" s="8"/>
      <c r="AV69" t="s" s="7">
        <v>157</v>
      </c>
      <c r="AW69" t="s" s="7">
        <v>177</v>
      </c>
      <c r="AX69" t="s" s="7">
        <v>178</v>
      </c>
      <c r="AY69" s="8"/>
      <c r="AZ69" t="s" s="7">
        <v>180</v>
      </c>
      <c r="BA69" t="s" s="7">
        <v>270</v>
      </c>
      <c r="BB69" t="s" s="7">
        <v>171</v>
      </c>
      <c r="BC69" s="8"/>
      <c r="BD69" t="s" s="7">
        <v>157</v>
      </c>
      <c r="BE69" t="s" s="7">
        <v>170</v>
      </c>
      <c r="BF69" t="s" s="7">
        <v>170</v>
      </c>
      <c r="BG69" t="s" s="7">
        <v>170</v>
      </c>
      <c r="BH69" t="s" s="7">
        <v>170</v>
      </c>
      <c r="BI69" t="s" s="7">
        <v>270</v>
      </c>
      <c r="BJ69" t="s" s="7">
        <v>172</v>
      </c>
      <c r="BK69" s="8"/>
      <c r="BL69" t="s" s="7">
        <v>157</v>
      </c>
      <c r="BM69" t="s" s="7">
        <v>177</v>
      </c>
      <c r="BN69" t="s" s="7">
        <v>178</v>
      </c>
      <c r="BO69" s="8"/>
      <c r="BP69" t="s" s="7">
        <v>276</v>
      </c>
      <c r="BQ69" t="s" s="7">
        <v>270</v>
      </c>
      <c r="BR69" t="s" s="7">
        <v>178</v>
      </c>
      <c r="BS69" s="8"/>
      <c r="BT69" t="s" s="7">
        <v>537</v>
      </c>
      <c r="BU69" t="s" s="7">
        <v>167</v>
      </c>
      <c r="BV69" t="s" s="7">
        <v>171</v>
      </c>
      <c r="BW69" s="8"/>
      <c r="BX69" t="s" s="7">
        <v>157</v>
      </c>
      <c r="BY69" t="s" s="7">
        <v>176</v>
      </c>
      <c r="BZ69" t="s" s="7">
        <v>172</v>
      </c>
      <c r="CA69" s="8"/>
      <c r="CB69" t="s" s="7">
        <v>157</v>
      </c>
      <c r="CC69" t="s" s="7">
        <v>182</v>
      </c>
      <c r="CD69" t="s" s="7">
        <v>164</v>
      </c>
      <c r="CE69" t="s" s="7">
        <v>170</v>
      </c>
      <c r="CF69" t="s" s="7">
        <v>170</v>
      </c>
      <c r="CG69" t="s" s="7">
        <v>183</v>
      </c>
      <c r="CH69" t="s" s="7">
        <v>165</v>
      </c>
      <c r="CI69" t="s" s="7">
        <v>170</v>
      </c>
      <c r="CJ69" t="s" s="7">
        <v>159</v>
      </c>
      <c r="CK69" t="s" s="7">
        <v>159</v>
      </c>
      <c r="CL69" t="s" s="7">
        <v>162</v>
      </c>
      <c r="CM69" t="s" s="7">
        <v>164</v>
      </c>
      <c r="CN69" t="s" s="7">
        <v>162</v>
      </c>
      <c r="CO69" t="s" s="7">
        <v>162</v>
      </c>
      <c r="CP69" t="s" s="7">
        <v>164</v>
      </c>
      <c r="CQ69" t="s" s="7">
        <v>165</v>
      </c>
      <c r="CR69" t="s" s="7">
        <v>164</v>
      </c>
      <c r="CS69" t="s" s="7">
        <v>162</v>
      </c>
      <c r="CT69" t="s" s="7">
        <v>164</v>
      </c>
      <c r="CU69" t="s" s="7">
        <v>184</v>
      </c>
      <c r="CV69" t="s" s="7">
        <v>164</v>
      </c>
      <c r="CW69" t="s" s="7">
        <v>164</v>
      </c>
      <c r="CX69" t="s" s="7">
        <v>164</v>
      </c>
      <c r="CY69" t="s" s="7">
        <v>259</v>
      </c>
      <c r="CZ69" t="s" s="7">
        <v>189</v>
      </c>
      <c r="DA69" t="s" s="7">
        <v>187</v>
      </c>
      <c r="DB69" t="s" s="7">
        <v>188</v>
      </c>
      <c r="DC69" t="s" s="7">
        <v>186</v>
      </c>
      <c r="DD69" t="s" s="7">
        <v>190</v>
      </c>
      <c r="DE69" t="s" s="7">
        <v>194</v>
      </c>
      <c r="DF69" t="s" s="7">
        <v>191</v>
      </c>
      <c r="DG69" t="s" s="7">
        <v>193</v>
      </c>
      <c r="DH69" t="s" s="7">
        <v>192</v>
      </c>
      <c r="DI69" t="s" s="7">
        <v>196</v>
      </c>
      <c r="DJ69" t="s" s="7">
        <v>197</v>
      </c>
      <c r="DK69" t="s" s="7">
        <v>195</v>
      </c>
      <c r="DL69" t="s" s="7">
        <v>894</v>
      </c>
      <c r="DM69" t="s" s="7">
        <v>778</v>
      </c>
      <c r="DN69" t="s" s="7">
        <v>895</v>
      </c>
      <c r="DO69" t="s" s="7">
        <v>887</v>
      </c>
      <c r="DP69" t="s" s="7">
        <v>888</v>
      </c>
      <c r="DQ69" t="s" s="7">
        <v>301</v>
      </c>
      <c r="DR69" t="s" s="7">
        <v>782</v>
      </c>
      <c r="DS69" t="s" s="7">
        <v>783</v>
      </c>
      <c r="DT69" t="s" s="7">
        <v>784</v>
      </c>
      <c r="DU69" t="s" s="7">
        <v>785</v>
      </c>
      <c r="DV69" t="s" s="7">
        <v>208</v>
      </c>
      <c r="DW69" t="s" s="7">
        <v>209</v>
      </c>
      <c r="DX69" t="s" s="7">
        <v>282</v>
      </c>
      <c r="DY69" t="s" s="7">
        <v>514</v>
      </c>
      <c r="DZ69" t="s" s="7">
        <v>249</v>
      </c>
      <c r="EA69" t="s" s="7">
        <v>301</v>
      </c>
      <c r="EB69" t="s" s="7">
        <v>214</v>
      </c>
      <c r="EC69" t="s" s="7">
        <v>251</v>
      </c>
      <c r="ED69" t="s" s="7">
        <v>170</v>
      </c>
      <c r="EE69" t="s" s="7">
        <v>216</v>
      </c>
      <c r="EF69" t="s" s="7">
        <v>170</v>
      </c>
      <c r="EG69" t="s" s="7">
        <v>170</v>
      </c>
      <c r="EH69" t="s" s="7">
        <v>170</v>
      </c>
      <c r="EI69" t="s" s="7">
        <v>220</v>
      </c>
      <c r="EJ69" t="s" s="7">
        <v>221</v>
      </c>
      <c r="EK69" t="s" s="7">
        <v>222</v>
      </c>
      <c r="EL69" t="s" s="7">
        <v>170</v>
      </c>
      <c r="EM69" t="s" s="7">
        <v>224</v>
      </c>
      <c r="EN69" t="s" s="7">
        <v>225</v>
      </c>
      <c r="EO69" t="s" s="7">
        <v>226</v>
      </c>
      <c r="EP69" t="s" s="7">
        <v>227</v>
      </c>
      <c r="EQ69" t="s" s="7">
        <v>228</v>
      </c>
      <c r="ER69" t="s" s="7">
        <v>895</v>
      </c>
      <c r="ES69" t="s" s="7">
        <v>896</v>
      </c>
      <c r="ET69" t="s" s="7">
        <v>897</v>
      </c>
      <c r="EU69" t="s" s="7">
        <v>898</v>
      </c>
    </row>
    <row r="70" ht="15.6" customHeight="1">
      <c r="A70" t="s" s="7">
        <v>899</v>
      </c>
      <c r="B70" t="s" s="7">
        <v>900</v>
      </c>
      <c r="C70" t="s" s="7">
        <v>159</v>
      </c>
      <c r="D70" t="s" s="7">
        <v>776</v>
      </c>
      <c r="E70" t="s" s="7">
        <v>159</v>
      </c>
      <c r="F70" t="s" s="7">
        <v>257</v>
      </c>
      <c r="G70" t="s" s="7">
        <v>162</v>
      </c>
      <c r="H70" t="s" s="7">
        <v>162</v>
      </c>
      <c r="I70" t="s" s="7">
        <v>162</v>
      </c>
      <c r="J70" t="s" s="7">
        <v>162</v>
      </c>
      <c r="K70" t="s" s="7">
        <v>162</v>
      </c>
      <c r="L70" t="s" s="7">
        <v>162</v>
      </c>
      <c r="M70" t="s" s="7">
        <v>165</v>
      </c>
      <c r="N70" t="s" s="7">
        <v>162</v>
      </c>
      <c r="O70" t="s" s="7">
        <v>164</v>
      </c>
      <c r="P70" t="s" s="7">
        <v>648</v>
      </c>
      <c r="Q70" t="s" s="7">
        <v>167</v>
      </c>
      <c r="R70" t="s" s="7">
        <v>178</v>
      </c>
      <c r="S70" s="8"/>
      <c r="T70" t="s" s="7">
        <v>180</v>
      </c>
      <c r="U70" t="s" s="7">
        <v>167</v>
      </c>
      <c r="V70" t="s" s="7">
        <v>178</v>
      </c>
      <c r="W70" s="8"/>
      <c r="X70" t="s" s="7">
        <v>276</v>
      </c>
      <c r="Y70" t="s" s="7">
        <v>170</v>
      </c>
      <c r="Z70" t="s" s="7">
        <v>170</v>
      </c>
      <c r="AA70" t="s" s="7">
        <v>170</v>
      </c>
      <c r="AB70" t="s" s="7">
        <v>170</v>
      </c>
      <c r="AC70" t="s" s="7">
        <v>167</v>
      </c>
      <c r="AD70" t="s" s="7">
        <v>168</v>
      </c>
      <c r="AE70" s="8"/>
      <c r="AF70" t="s" s="7">
        <v>157</v>
      </c>
      <c r="AG70" t="s" s="7">
        <v>170</v>
      </c>
      <c r="AH70" t="s" s="7">
        <v>170</v>
      </c>
      <c r="AI70" t="s" s="7">
        <v>170</v>
      </c>
      <c r="AJ70" t="s" s="7">
        <v>170</v>
      </c>
      <c r="AK70" t="s" s="7">
        <v>170</v>
      </c>
      <c r="AL70" t="s" s="7">
        <v>170</v>
      </c>
      <c r="AM70" t="s" s="7">
        <v>170</v>
      </c>
      <c r="AN70" t="s" s="7">
        <v>170</v>
      </c>
      <c r="AO70" t="s" s="7">
        <v>170</v>
      </c>
      <c r="AP70" t="s" s="7">
        <v>170</v>
      </c>
      <c r="AQ70" t="s" s="7">
        <v>170</v>
      </c>
      <c r="AR70" t="s" s="7">
        <v>170</v>
      </c>
      <c r="AS70" t="s" s="7">
        <v>176</v>
      </c>
      <c r="AT70" t="s" s="7">
        <v>171</v>
      </c>
      <c r="AU70" s="8"/>
      <c r="AV70" t="s" s="7">
        <v>157</v>
      </c>
      <c r="AW70" t="s" s="7">
        <v>177</v>
      </c>
      <c r="AX70" t="s" s="7">
        <v>178</v>
      </c>
      <c r="AY70" s="8"/>
      <c r="AZ70" t="s" s="7">
        <v>237</v>
      </c>
      <c r="BA70" t="s" s="7">
        <v>177</v>
      </c>
      <c r="BB70" t="s" s="7">
        <v>171</v>
      </c>
      <c r="BC70" s="8"/>
      <c r="BD70" t="s" s="7">
        <v>157</v>
      </c>
      <c r="BE70" t="s" s="7">
        <v>167</v>
      </c>
      <c r="BF70" t="s" s="7">
        <v>168</v>
      </c>
      <c r="BG70" s="8"/>
      <c r="BH70" t="s" s="7">
        <v>157</v>
      </c>
      <c r="BI70" t="s" s="7">
        <v>270</v>
      </c>
      <c r="BJ70" t="s" s="7">
        <v>178</v>
      </c>
      <c r="BK70" s="8"/>
      <c r="BL70" t="s" s="7">
        <v>356</v>
      </c>
      <c r="BM70" t="s" s="7">
        <v>177</v>
      </c>
      <c r="BN70" t="s" s="7">
        <v>178</v>
      </c>
      <c r="BO70" s="8"/>
      <c r="BP70" t="s" s="7">
        <v>276</v>
      </c>
      <c r="BQ70" t="s" s="7">
        <v>177</v>
      </c>
      <c r="BR70" t="s" s="7">
        <v>178</v>
      </c>
      <c r="BS70" s="8"/>
      <c r="BT70" t="s" s="7">
        <v>276</v>
      </c>
      <c r="BU70" t="s" s="7">
        <v>167</v>
      </c>
      <c r="BV70" t="s" s="7">
        <v>171</v>
      </c>
      <c r="BW70" s="8"/>
      <c r="BX70" t="s" s="7">
        <v>157</v>
      </c>
      <c r="BY70" t="s" s="7">
        <v>176</v>
      </c>
      <c r="BZ70" t="s" s="7">
        <v>178</v>
      </c>
      <c r="CA70" s="8"/>
      <c r="CB70" t="s" s="7">
        <v>157</v>
      </c>
      <c r="CC70" t="s" s="7">
        <v>182</v>
      </c>
      <c r="CD70" t="s" s="7">
        <v>162</v>
      </c>
      <c r="CE70" t="s" s="7">
        <v>170</v>
      </c>
      <c r="CF70" t="s" s="7">
        <v>170</v>
      </c>
      <c r="CG70" t="s" s="7">
        <v>183</v>
      </c>
      <c r="CH70" t="s" s="7">
        <v>165</v>
      </c>
      <c r="CI70" t="s" s="7">
        <v>170</v>
      </c>
      <c r="CJ70" t="s" s="7">
        <v>159</v>
      </c>
      <c r="CK70" t="s" s="7">
        <v>161</v>
      </c>
      <c r="CL70" t="s" s="7">
        <v>162</v>
      </c>
      <c r="CM70" t="s" s="7">
        <v>164</v>
      </c>
      <c r="CN70" t="s" s="7">
        <v>162</v>
      </c>
      <c r="CO70" t="s" s="7">
        <v>162</v>
      </c>
      <c r="CP70" t="s" s="7">
        <v>165</v>
      </c>
      <c r="CQ70" t="s" s="7">
        <v>165</v>
      </c>
      <c r="CR70" t="s" s="7">
        <v>164</v>
      </c>
      <c r="CS70" t="s" s="7">
        <v>164</v>
      </c>
      <c r="CT70" t="s" s="7">
        <v>162</v>
      </c>
      <c r="CU70" t="s" s="7">
        <v>184</v>
      </c>
      <c r="CV70" t="s" s="7">
        <v>164</v>
      </c>
      <c r="CW70" t="s" s="7">
        <v>164</v>
      </c>
      <c r="CX70" t="s" s="7">
        <v>164</v>
      </c>
      <c r="CY70" t="s" s="7">
        <v>259</v>
      </c>
      <c r="CZ70" t="s" s="7">
        <v>189</v>
      </c>
      <c r="DA70" t="s" s="7">
        <v>188</v>
      </c>
      <c r="DB70" t="s" s="7">
        <v>186</v>
      </c>
      <c r="DC70" t="s" s="7">
        <v>190</v>
      </c>
      <c r="DD70" t="s" s="7">
        <v>187</v>
      </c>
      <c r="DE70" t="s" s="7">
        <v>193</v>
      </c>
      <c r="DF70" t="s" s="7">
        <v>194</v>
      </c>
      <c r="DG70" t="s" s="7">
        <v>192</v>
      </c>
      <c r="DH70" t="s" s="7">
        <v>191</v>
      </c>
      <c r="DI70" t="s" s="7">
        <v>197</v>
      </c>
      <c r="DJ70" t="s" s="7">
        <v>195</v>
      </c>
      <c r="DK70" t="s" s="7">
        <v>196</v>
      </c>
      <c r="DL70" t="s" s="7">
        <v>901</v>
      </c>
      <c r="DM70" t="s" s="7">
        <v>778</v>
      </c>
      <c r="DN70" t="s" s="7">
        <v>902</v>
      </c>
      <c r="DO70" t="s" s="7">
        <v>857</v>
      </c>
      <c r="DP70" t="s" s="7">
        <v>858</v>
      </c>
      <c r="DQ70" t="s" s="7">
        <v>305</v>
      </c>
      <c r="DR70" t="s" s="7">
        <v>782</v>
      </c>
      <c r="DS70" t="s" s="7">
        <v>783</v>
      </c>
      <c r="DT70" t="s" s="7">
        <v>784</v>
      </c>
      <c r="DU70" t="s" s="7">
        <v>785</v>
      </c>
      <c r="DV70" t="s" s="7">
        <v>208</v>
      </c>
      <c r="DW70" t="s" s="7">
        <v>209</v>
      </c>
      <c r="DX70" t="s" s="7">
        <v>282</v>
      </c>
      <c r="DY70" t="s" s="7">
        <v>485</v>
      </c>
      <c r="DZ70" t="s" s="7">
        <v>249</v>
      </c>
      <c r="EA70" t="s" s="7">
        <v>386</v>
      </c>
      <c r="EB70" t="s" s="7">
        <v>214</v>
      </c>
      <c r="EC70" t="s" s="7">
        <v>251</v>
      </c>
      <c r="ED70" t="s" s="7">
        <v>170</v>
      </c>
      <c r="EE70" t="s" s="7">
        <v>216</v>
      </c>
      <c r="EF70" t="s" s="7">
        <v>170</v>
      </c>
      <c r="EG70" t="s" s="7">
        <v>170</v>
      </c>
      <c r="EH70" t="s" s="7">
        <v>170</v>
      </c>
      <c r="EI70" t="s" s="7">
        <v>220</v>
      </c>
      <c r="EJ70" t="s" s="7">
        <v>221</v>
      </c>
      <c r="EK70" t="s" s="7">
        <v>222</v>
      </c>
      <c r="EL70" t="s" s="7">
        <v>223</v>
      </c>
      <c r="EM70" t="s" s="7">
        <v>224</v>
      </c>
      <c r="EN70" t="s" s="7">
        <v>225</v>
      </c>
      <c r="EO70" t="s" s="7">
        <v>226</v>
      </c>
      <c r="EP70" t="s" s="7">
        <v>227</v>
      </c>
      <c r="EQ70" t="s" s="7">
        <v>228</v>
      </c>
      <c r="ER70" t="s" s="7">
        <v>902</v>
      </c>
      <c r="ES70" t="s" s="7">
        <v>903</v>
      </c>
      <c r="ET70" t="s" s="7">
        <v>904</v>
      </c>
      <c r="EU70" t="s" s="7">
        <v>905</v>
      </c>
    </row>
    <row r="71" ht="15.6" customHeight="1">
      <c r="A71" t="s" s="7">
        <v>906</v>
      </c>
      <c r="B71" t="s" s="7">
        <v>907</v>
      </c>
      <c r="C71" t="s" s="7">
        <v>159</v>
      </c>
      <c r="D71" t="s" s="7">
        <v>776</v>
      </c>
      <c r="E71" t="s" s="7">
        <v>161</v>
      </c>
      <c r="F71" t="s" s="7">
        <v>257</v>
      </c>
      <c r="G71" t="s" s="7">
        <v>165</v>
      </c>
      <c r="H71" t="s" s="7">
        <v>165</v>
      </c>
      <c r="I71" t="s" s="7">
        <v>162</v>
      </c>
      <c r="J71" t="s" s="7">
        <v>164</v>
      </c>
      <c r="K71" t="s" s="7">
        <v>162</v>
      </c>
      <c r="L71" t="s" s="7">
        <v>165</v>
      </c>
      <c r="M71" t="s" s="7">
        <v>165</v>
      </c>
      <c r="N71" t="s" s="7">
        <v>162</v>
      </c>
      <c r="O71" t="s" s="7">
        <v>162</v>
      </c>
      <c r="P71" t="s" s="7">
        <v>908</v>
      </c>
      <c r="Q71" t="s" s="7">
        <v>167</v>
      </c>
      <c r="R71" t="s" s="7">
        <v>178</v>
      </c>
      <c r="S71" s="8"/>
      <c r="T71" t="s" s="7">
        <v>236</v>
      </c>
      <c r="U71" t="s" s="7">
        <v>167</v>
      </c>
      <c r="V71" t="s" s="7">
        <v>168</v>
      </c>
      <c r="W71" t="s" s="7">
        <v>909</v>
      </c>
      <c r="X71" t="s" s="7">
        <v>315</v>
      </c>
      <c r="Y71" t="s" s="7">
        <v>170</v>
      </c>
      <c r="Z71" t="s" s="7">
        <v>170</v>
      </c>
      <c r="AA71" t="s" s="7">
        <v>170</v>
      </c>
      <c r="AB71" t="s" s="7">
        <v>170</v>
      </c>
      <c r="AC71" t="s" s="7">
        <v>167</v>
      </c>
      <c r="AD71" t="s" s="7">
        <v>168</v>
      </c>
      <c r="AE71" t="s" s="7">
        <v>910</v>
      </c>
      <c r="AF71" t="s" s="7">
        <v>315</v>
      </c>
      <c r="AG71" t="s" s="7">
        <v>167</v>
      </c>
      <c r="AH71" t="s" s="7">
        <v>178</v>
      </c>
      <c r="AI71" s="8"/>
      <c r="AJ71" t="s" s="7">
        <v>399</v>
      </c>
      <c r="AK71" t="s" s="7">
        <v>167</v>
      </c>
      <c r="AL71" t="s" s="7">
        <v>168</v>
      </c>
      <c r="AM71" t="s" s="7">
        <v>911</v>
      </c>
      <c r="AN71" t="s" s="7">
        <v>315</v>
      </c>
      <c r="AO71" t="s" s="7">
        <v>170</v>
      </c>
      <c r="AP71" t="s" s="7">
        <v>170</v>
      </c>
      <c r="AQ71" t="s" s="7">
        <v>170</v>
      </c>
      <c r="AR71" t="s" s="7">
        <v>170</v>
      </c>
      <c r="AS71" t="s" s="7">
        <v>176</v>
      </c>
      <c r="AT71" t="s" s="7">
        <v>171</v>
      </c>
      <c r="AU71" s="8"/>
      <c r="AV71" t="s" s="7">
        <v>236</v>
      </c>
      <c r="AW71" t="s" s="7">
        <v>270</v>
      </c>
      <c r="AX71" t="s" s="7">
        <v>171</v>
      </c>
      <c r="AY71" s="8"/>
      <c r="AZ71" t="s" s="7">
        <v>180</v>
      </c>
      <c r="BA71" t="s" s="7">
        <v>167</v>
      </c>
      <c r="BB71" t="s" s="7">
        <v>171</v>
      </c>
      <c r="BC71" s="8"/>
      <c r="BD71" t="s" s="7">
        <v>637</v>
      </c>
      <c r="BE71" t="s" s="7">
        <v>167</v>
      </c>
      <c r="BF71" t="s" s="7">
        <v>172</v>
      </c>
      <c r="BG71" s="8"/>
      <c r="BH71" t="s" s="7">
        <v>157</v>
      </c>
      <c r="BI71" t="s" s="7">
        <v>170</v>
      </c>
      <c r="BJ71" t="s" s="7">
        <v>170</v>
      </c>
      <c r="BK71" t="s" s="7">
        <v>170</v>
      </c>
      <c r="BL71" t="s" s="7">
        <v>170</v>
      </c>
      <c r="BM71" t="s" s="7">
        <v>270</v>
      </c>
      <c r="BN71" t="s" s="7">
        <v>172</v>
      </c>
      <c r="BO71" s="8"/>
      <c r="BP71" t="s" s="7">
        <v>157</v>
      </c>
      <c r="BQ71" t="s" s="7">
        <v>167</v>
      </c>
      <c r="BR71" t="s" s="7">
        <v>178</v>
      </c>
      <c r="BS71" s="8"/>
      <c r="BT71" t="s" s="7">
        <v>240</v>
      </c>
      <c r="BU71" t="s" s="7">
        <v>167</v>
      </c>
      <c r="BV71" t="s" s="7">
        <v>171</v>
      </c>
      <c r="BW71" s="8"/>
      <c r="BX71" t="s" s="7">
        <v>157</v>
      </c>
      <c r="BY71" t="s" s="7">
        <v>176</v>
      </c>
      <c r="BZ71" t="s" s="7">
        <v>171</v>
      </c>
      <c r="CA71" s="8"/>
      <c r="CB71" t="s" s="7">
        <v>157</v>
      </c>
      <c r="CC71" t="s" s="7">
        <v>182</v>
      </c>
      <c r="CD71" t="s" s="7">
        <v>162</v>
      </c>
      <c r="CE71" t="s" s="7">
        <v>170</v>
      </c>
      <c r="CF71" t="s" s="7">
        <v>170</v>
      </c>
      <c r="CG71" t="s" s="7">
        <v>183</v>
      </c>
      <c r="CH71" t="s" s="7">
        <v>184</v>
      </c>
      <c r="CI71" t="s" s="7">
        <v>170</v>
      </c>
      <c r="CJ71" t="s" s="7">
        <v>159</v>
      </c>
      <c r="CK71" t="s" s="7">
        <v>161</v>
      </c>
      <c r="CL71" t="s" s="7">
        <v>162</v>
      </c>
      <c r="CM71" t="s" s="7">
        <v>162</v>
      </c>
      <c r="CN71" t="s" s="7">
        <v>162</v>
      </c>
      <c r="CO71" t="s" s="7">
        <v>164</v>
      </c>
      <c r="CP71" t="s" s="7">
        <v>165</v>
      </c>
      <c r="CQ71" t="s" s="7">
        <v>165</v>
      </c>
      <c r="CR71" t="s" s="7">
        <v>164</v>
      </c>
      <c r="CS71" t="s" s="7">
        <v>164</v>
      </c>
      <c r="CT71" t="s" s="7">
        <v>162</v>
      </c>
      <c r="CU71" t="s" s="7">
        <v>184</v>
      </c>
      <c r="CV71" t="s" s="7">
        <v>163</v>
      </c>
      <c r="CW71" t="s" s="7">
        <v>162</v>
      </c>
      <c r="CX71" t="s" s="7">
        <v>162</v>
      </c>
      <c r="CY71" t="s" s="7">
        <v>259</v>
      </c>
      <c r="CZ71" t="s" s="7">
        <v>187</v>
      </c>
      <c r="DA71" t="s" s="7">
        <v>188</v>
      </c>
      <c r="DB71" t="s" s="7">
        <v>189</v>
      </c>
      <c r="DC71" t="s" s="7">
        <v>186</v>
      </c>
      <c r="DD71" t="s" s="7">
        <v>190</v>
      </c>
      <c r="DE71" t="s" s="7">
        <v>193</v>
      </c>
      <c r="DF71" t="s" s="7">
        <v>194</v>
      </c>
      <c r="DG71" t="s" s="7">
        <v>192</v>
      </c>
      <c r="DH71" t="s" s="7">
        <v>191</v>
      </c>
      <c r="DI71" t="s" s="7">
        <v>197</v>
      </c>
      <c r="DJ71" t="s" s="7">
        <v>195</v>
      </c>
      <c r="DK71" t="s" s="7">
        <v>196</v>
      </c>
      <c r="DL71" t="s" s="7">
        <v>912</v>
      </c>
      <c r="DM71" t="s" s="7">
        <v>778</v>
      </c>
      <c r="DN71" t="s" s="7">
        <v>913</v>
      </c>
      <c r="DO71" t="s" s="7">
        <v>914</v>
      </c>
      <c r="DP71" t="s" s="7">
        <v>915</v>
      </c>
      <c r="DQ71" t="s" s="7">
        <v>321</v>
      </c>
      <c r="DR71" t="s" s="7">
        <v>782</v>
      </c>
      <c r="DS71" t="s" s="7">
        <v>783</v>
      </c>
      <c r="DT71" t="s" s="7">
        <v>784</v>
      </c>
      <c r="DU71" t="s" s="7">
        <v>785</v>
      </c>
      <c r="DV71" t="s" s="7">
        <v>208</v>
      </c>
      <c r="DW71" t="s" s="7">
        <v>209</v>
      </c>
      <c r="DX71" t="s" s="7">
        <v>362</v>
      </c>
      <c r="DY71" t="s" s="7">
        <v>211</v>
      </c>
      <c r="DZ71" t="s" s="7">
        <v>212</v>
      </c>
      <c r="EA71" t="s" s="7">
        <v>349</v>
      </c>
      <c r="EB71" t="s" s="7">
        <v>214</v>
      </c>
      <c r="EC71" t="s" s="7">
        <v>251</v>
      </c>
      <c r="ED71" t="s" s="7">
        <v>170</v>
      </c>
      <c r="EE71" t="s" s="7">
        <v>216</v>
      </c>
      <c r="EF71" t="s" s="7">
        <v>217</v>
      </c>
      <c r="EG71" t="s" s="7">
        <v>218</v>
      </c>
      <c r="EH71" t="s" s="7">
        <v>170</v>
      </c>
      <c r="EI71" t="s" s="7">
        <v>220</v>
      </c>
      <c r="EJ71" t="s" s="7">
        <v>221</v>
      </c>
      <c r="EK71" t="s" s="7">
        <v>222</v>
      </c>
      <c r="EL71" t="s" s="7">
        <v>223</v>
      </c>
      <c r="EM71" t="s" s="7">
        <v>170</v>
      </c>
      <c r="EN71" t="s" s="7">
        <v>225</v>
      </c>
      <c r="EO71" t="s" s="7">
        <v>226</v>
      </c>
      <c r="EP71" t="s" s="7">
        <v>227</v>
      </c>
      <c r="EQ71" t="s" s="7">
        <v>228</v>
      </c>
      <c r="ER71" t="s" s="7">
        <v>913</v>
      </c>
      <c r="ES71" t="s" s="7">
        <v>916</v>
      </c>
      <c r="ET71" t="s" s="7">
        <v>917</v>
      </c>
      <c r="EU71" t="s" s="7">
        <v>918</v>
      </c>
    </row>
    <row r="72" ht="15.6" customHeight="1">
      <c r="A72" t="s" s="7">
        <v>394</v>
      </c>
      <c r="B72" t="s" s="7">
        <v>919</v>
      </c>
      <c r="C72" t="s" s="7">
        <v>159</v>
      </c>
      <c r="D72" t="s" s="7">
        <v>776</v>
      </c>
      <c r="E72" t="s" s="7">
        <v>159</v>
      </c>
      <c r="F72" t="s" s="7">
        <v>242</v>
      </c>
      <c r="G72" t="s" s="7">
        <v>162</v>
      </c>
      <c r="H72" t="s" s="7">
        <v>165</v>
      </c>
      <c r="I72" t="s" s="7">
        <v>162</v>
      </c>
      <c r="J72" t="s" s="7">
        <v>164</v>
      </c>
      <c r="K72" t="s" s="7">
        <v>162</v>
      </c>
      <c r="L72" t="s" s="7">
        <v>184</v>
      </c>
      <c r="M72" t="s" s="7">
        <v>162</v>
      </c>
      <c r="N72" t="s" s="7">
        <v>162</v>
      </c>
      <c r="O72" t="s" s="7">
        <v>162</v>
      </c>
      <c r="P72" t="s" s="7">
        <v>544</v>
      </c>
      <c r="Q72" t="s" s="7">
        <v>292</v>
      </c>
      <c r="R72" t="s" s="7">
        <v>178</v>
      </c>
      <c r="S72" s="8"/>
      <c r="T72" t="s" s="7">
        <v>175</v>
      </c>
      <c r="U72" t="s" s="7">
        <v>292</v>
      </c>
      <c r="V72" t="s" s="7">
        <v>168</v>
      </c>
      <c r="W72" t="s" s="7">
        <v>920</v>
      </c>
      <c r="X72" t="s" s="7">
        <v>173</v>
      </c>
      <c r="Y72" t="s" s="7">
        <v>170</v>
      </c>
      <c r="Z72" t="s" s="7">
        <v>170</v>
      </c>
      <c r="AA72" t="s" s="7">
        <v>170</v>
      </c>
      <c r="AB72" t="s" s="7">
        <v>170</v>
      </c>
      <c r="AC72" t="s" s="7">
        <v>292</v>
      </c>
      <c r="AD72" t="s" s="7">
        <v>172</v>
      </c>
      <c r="AE72" s="8"/>
      <c r="AF72" t="s" s="7">
        <v>236</v>
      </c>
      <c r="AG72" t="s" s="7">
        <v>292</v>
      </c>
      <c r="AH72" t="s" s="7">
        <v>178</v>
      </c>
      <c r="AI72" s="8"/>
      <c r="AJ72" t="s" s="7">
        <v>272</v>
      </c>
      <c r="AK72" t="s" s="7">
        <v>292</v>
      </c>
      <c r="AL72" t="s" s="7">
        <v>172</v>
      </c>
      <c r="AM72" s="8"/>
      <c r="AN72" t="s" s="7">
        <v>157</v>
      </c>
      <c r="AO72" t="s" s="7">
        <v>170</v>
      </c>
      <c r="AP72" t="s" s="7">
        <v>170</v>
      </c>
      <c r="AQ72" t="s" s="7">
        <v>170</v>
      </c>
      <c r="AR72" t="s" s="7">
        <v>170</v>
      </c>
      <c r="AS72" t="s" s="7">
        <v>176</v>
      </c>
      <c r="AT72" t="s" s="7">
        <v>171</v>
      </c>
      <c r="AU72" s="8"/>
      <c r="AV72" t="s" s="7">
        <v>275</v>
      </c>
      <c r="AW72" t="s" s="7">
        <v>176</v>
      </c>
      <c r="AX72" t="s" s="7">
        <v>171</v>
      </c>
      <c r="AY72" s="8"/>
      <c r="AZ72" t="s" s="7">
        <v>275</v>
      </c>
      <c r="BA72" t="s" s="7">
        <v>176</v>
      </c>
      <c r="BB72" t="s" s="7">
        <v>171</v>
      </c>
      <c r="BC72" s="8"/>
      <c r="BD72" t="s" s="7">
        <v>240</v>
      </c>
      <c r="BE72" t="s" s="7">
        <v>292</v>
      </c>
      <c r="BF72" t="s" s="7">
        <v>168</v>
      </c>
      <c r="BG72" s="8"/>
      <c r="BH72" t="s" s="7">
        <v>157</v>
      </c>
      <c r="BI72" t="s" s="7">
        <v>176</v>
      </c>
      <c r="BJ72" t="s" s="7">
        <v>172</v>
      </c>
      <c r="BK72" s="8"/>
      <c r="BL72" t="s" s="7">
        <v>157</v>
      </c>
      <c r="BM72" t="s" s="7">
        <v>177</v>
      </c>
      <c r="BN72" t="s" s="7">
        <v>178</v>
      </c>
      <c r="BO72" s="8"/>
      <c r="BP72" t="s" s="7">
        <v>638</v>
      </c>
      <c r="BQ72" t="s" s="7">
        <v>177</v>
      </c>
      <c r="BR72" t="s" s="7">
        <v>178</v>
      </c>
      <c r="BS72" s="8"/>
      <c r="BT72" t="s" s="7">
        <v>276</v>
      </c>
      <c r="BU72" t="s" s="7">
        <v>167</v>
      </c>
      <c r="BV72" t="s" s="7">
        <v>171</v>
      </c>
      <c r="BW72" s="8"/>
      <c r="BX72" t="s" s="7">
        <v>157</v>
      </c>
      <c r="BY72" t="s" s="7">
        <v>176</v>
      </c>
      <c r="BZ72" t="s" s="7">
        <v>171</v>
      </c>
      <c r="CA72" s="8"/>
      <c r="CB72" t="s" s="7">
        <v>157</v>
      </c>
      <c r="CC72" t="s" s="7">
        <v>182</v>
      </c>
      <c r="CD72" t="s" s="7">
        <v>162</v>
      </c>
      <c r="CE72" t="s" s="7">
        <v>170</v>
      </c>
      <c r="CF72" t="s" s="7">
        <v>170</v>
      </c>
      <c r="CG72" t="s" s="7">
        <v>183</v>
      </c>
      <c r="CH72" t="s" s="7">
        <v>165</v>
      </c>
      <c r="CI72" t="s" s="7">
        <v>170</v>
      </c>
      <c r="CJ72" t="s" s="7">
        <v>159</v>
      </c>
      <c r="CK72" t="s" s="7">
        <v>161</v>
      </c>
      <c r="CL72" t="s" s="7">
        <v>162</v>
      </c>
      <c r="CM72" t="s" s="7">
        <v>162</v>
      </c>
      <c r="CN72" t="s" s="7">
        <v>162</v>
      </c>
      <c r="CO72" t="s" s="7">
        <v>164</v>
      </c>
      <c r="CP72" t="s" s="7">
        <v>165</v>
      </c>
      <c r="CQ72" t="s" s="7">
        <v>162</v>
      </c>
      <c r="CR72" t="s" s="7">
        <v>164</v>
      </c>
      <c r="CS72" t="s" s="7">
        <v>163</v>
      </c>
      <c r="CT72" t="s" s="7">
        <v>164</v>
      </c>
      <c r="CU72" t="s" s="7">
        <v>164</v>
      </c>
      <c r="CV72" t="s" s="7">
        <v>164</v>
      </c>
      <c r="CW72" t="s" s="7">
        <v>162</v>
      </c>
      <c r="CX72" t="s" s="7">
        <v>162</v>
      </c>
      <c r="CY72" t="s" s="7">
        <v>259</v>
      </c>
      <c r="CZ72" t="s" s="7">
        <v>188</v>
      </c>
      <c r="DA72" t="s" s="7">
        <v>187</v>
      </c>
      <c r="DB72" t="s" s="7">
        <v>190</v>
      </c>
      <c r="DC72" t="s" s="7">
        <v>186</v>
      </c>
      <c r="DD72" t="s" s="7">
        <v>189</v>
      </c>
      <c r="DE72" t="s" s="7">
        <v>193</v>
      </c>
      <c r="DF72" t="s" s="7">
        <v>191</v>
      </c>
      <c r="DG72" t="s" s="7">
        <v>192</v>
      </c>
      <c r="DH72" t="s" s="7">
        <v>194</v>
      </c>
      <c r="DI72" t="s" s="7">
        <v>196</v>
      </c>
      <c r="DJ72" t="s" s="7">
        <v>197</v>
      </c>
      <c r="DK72" t="s" s="7">
        <v>195</v>
      </c>
      <c r="DL72" t="s" s="7">
        <v>921</v>
      </c>
      <c r="DM72" t="s" s="7">
        <v>778</v>
      </c>
      <c r="DN72" t="s" s="7">
        <v>922</v>
      </c>
      <c r="DO72" t="s" s="7">
        <v>914</v>
      </c>
      <c r="DP72" t="s" s="7">
        <v>915</v>
      </c>
      <c r="DQ72" t="s" s="7">
        <v>321</v>
      </c>
      <c r="DR72" t="s" s="7">
        <v>782</v>
      </c>
      <c r="DS72" t="s" s="7">
        <v>783</v>
      </c>
      <c r="DT72" t="s" s="7">
        <v>784</v>
      </c>
      <c r="DU72" t="s" s="7">
        <v>785</v>
      </c>
      <c r="DV72" t="s" s="7">
        <v>208</v>
      </c>
      <c r="DW72" t="s" s="7">
        <v>209</v>
      </c>
      <c r="DX72" t="s" s="7">
        <v>362</v>
      </c>
      <c r="DY72" t="s" s="7">
        <v>485</v>
      </c>
      <c r="DZ72" t="s" s="7">
        <v>249</v>
      </c>
      <c r="EA72" t="s" s="7">
        <v>337</v>
      </c>
      <c r="EB72" t="s" s="7">
        <v>214</v>
      </c>
      <c r="EC72" t="s" s="7">
        <v>251</v>
      </c>
      <c r="ED72" t="s" s="7">
        <v>170</v>
      </c>
      <c r="EE72" t="s" s="7">
        <v>216</v>
      </c>
      <c r="EF72" t="s" s="7">
        <v>217</v>
      </c>
      <c r="EG72" t="s" s="7">
        <v>218</v>
      </c>
      <c r="EH72" t="s" s="7">
        <v>170</v>
      </c>
      <c r="EI72" t="s" s="7">
        <v>220</v>
      </c>
      <c r="EJ72" t="s" s="7">
        <v>221</v>
      </c>
      <c r="EK72" t="s" s="7">
        <v>222</v>
      </c>
      <c r="EL72" t="s" s="7">
        <v>223</v>
      </c>
      <c r="EM72" t="s" s="7">
        <v>224</v>
      </c>
      <c r="EN72" t="s" s="7">
        <v>225</v>
      </c>
      <c r="EO72" t="s" s="7">
        <v>226</v>
      </c>
      <c r="EP72" t="s" s="7">
        <v>227</v>
      </c>
      <c r="EQ72" t="s" s="7">
        <v>228</v>
      </c>
      <c r="ER72" t="s" s="7">
        <v>922</v>
      </c>
      <c r="ES72" t="s" s="7">
        <v>923</v>
      </c>
      <c r="ET72" t="s" s="7">
        <v>924</v>
      </c>
      <c r="EU72" t="s" s="7">
        <v>925</v>
      </c>
    </row>
    <row r="73" ht="15.6" customHeight="1">
      <c r="A73" t="s" s="7">
        <v>926</v>
      </c>
      <c r="B73" t="s" s="7">
        <v>927</v>
      </c>
      <c r="C73" t="s" s="7">
        <v>159</v>
      </c>
      <c r="D73" t="s" s="7">
        <v>776</v>
      </c>
      <c r="E73" t="s" s="7">
        <v>159</v>
      </c>
      <c r="F73" t="s" s="7">
        <v>257</v>
      </c>
      <c r="G73" t="s" s="7">
        <v>184</v>
      </c>
      <c r="H73" t="s" s="7">
        <v>184</v>
      </c>
      <c r="I73" t="s" s="7">
        <v>162</v>
      </c>
      <c r="J73" t="s" s="7">
        <v>184</v>
      </c>
      <c r="K73" t="s" s="7">
        <v>162</v>
      </c>
      <c r="L73" t="s" s="7">
        <v>165</v>
      </c>
      <c r="M73" t="s" s="7">
        <v>164</v>
      </c>
      <c r="N73" t="s" s="7">
        <v>162</v>
      </c>
      <c r="O73" t="s" s="7">
        <v>162</v>
      </c>
      <c r="P73" t="s" s="7">
        <v>928</v>
      </c>
      <c r="Q73" t="s" s="7">
        <v>177</v>
      </c>
      <c r="R73" t="s" s="7">
        <v>178</v>
      </c>
      <c r="S73" s="8"/>
      <c r="T73" t="s" s="7">
        <v>315</v>
      </c>
      <c r="U73" t="s" s="7">
        <v>292</v>
      </c>
      <c r="V73" t="s" s="7">
        <v>172</v>
      </c>
      <c r="W73" s="8"/>
      <c r="X73" t="s" s="7">
        <v>315</v>
      </c>
      <c r="Y73" t="s" s="7">
        <v>170</v>
      </c>
      <c r="Z73" t="s" s="7">
        <v>170</v>
      </c>
      <c r="AA73" t="s" s="7">
        <v>170</v>
      </c>
      <c r="AB73" t="s" s="7">
        <v>170</v>
      </c>
      <c r="AC73" t="s" s="7">
        <v>176</v>
      </c>
      <c r="AD73" t="s" s="7">
        <v>172</v>
      </c>
      <c r="AE73" s="8"/>
      <c r="AF73" t="s" s="7">
        <v>236</v>
      </c>
      <c r="AG73" t="s" s="7">
        <v>167</v>
      </c>
      <c r="AH73" t="s" s="7">
        <v>178</v>
      </c>
      <c r="AI73" s="8"/>
      <c r="AJ73" t="s" s="7">
        <v>272</v>
      </c>
      <c r="AK73" t="s" s="7">
        <v>292</v>
      </c>
      <c r="AL73" t="s" s="7">
        <v>178</v>
      </c>
      <c r="AM73" s="8"/>
      <c r="AN73" t="s" s="7">
        <v>315</v>
      </c>
      <c r="AO73" t="s" s="7">
        <v>170</v>
      </c>
      <c r="AP73" t="s" s="7">
        <v>170</v>
      </c>
      <c r="AQ73" t="s" s="7">
        <v>170</v>
      </c>
      <c r="AR73" t="s" s="7">
        <v>170</v>
      </c>
      <c r="AS73" t="s" s="7">
        <v>176</v>
      </c>
      <c r="AT73" t="s" s="7">
        <v>171</v>
      </c>
      <c r="AU73" s="8"/>
      <c r="AV73" t="s" s="7">
        <v>180</v>
      </c>
      <c r="AW73" t="s" s="7">
        <v>176</v>
      </c>
      <c r="AX73" t="s" s="7">
        <v>171</v>
      </c>
      <c r="AY73" s="8"/>
      <c r="AZ73" t="s" s="7">
        <v>157</v>
      </c>
      <c r="BA73" t="s" s="7">
        <v>176</v>
      </c>
      <c r="BB73" t="s" s="7">
        <v>171</v>
      </c>
      <c r="BC73" s="8"/>
      <c r="BD73" t="s" s="7">
        <v>240</v>
      </c>
      <c r="BE73" t="s" s="7">
        <v>170</v>
      </c>
      <c r="BF73" t="s" s="7">
        <v>170</v>
      </c>
      <c r="BG73" t="s" s="7">
        <v>170</v>
      </c>
      <c r="BH73" t="s" s="7">
        <v>170</v>
      </c>
      <c r="BI73" t="s" s="7">
        <v>177</v>
      </c>
      <c r="BJ73" t="s" s="7">
        <v>172</v>
      </c>
      <c r="BK73" s="8"/>
      <c r="BL73" t="s" s="7">
        <v>377</v>
      </c>
      <c r="BM73" t="s" s="7">
        <v>177</v>
      </c>
      <c r="BN73" t="s" s="7">
        <v>178</v>
      </c>
      <c r="BO73" s="8"/>
      <c r="BP73" t="s" s="7">
        <v>180</v>
      </c>
      <c r="BQ73" t="s" s="7">
        <v>177</v>
      </c>
      <c r="BR73" t="s" s="7">
        <v>178</v>
      </c>
      <c r="BS73" s="8"/>
      <c r="BT73" t="s" s="7">
        <v>237</v>
      </c>
      <c r="BU73" t="s" s="7">
        <v>167</v>
      </c>
      <c r="BV73" t="s" s="7">
        <v>171</v>
      </c>
      <c r="BW73" s="8"/>
      <c r="BX73" t="s" s="7">
        <v>157</v>
      </c>
      <c r="BY73" t="s" s="7">
        <v>176</v>
      </c>
      <c r="BZ73" t="s" s="7">
        <v>171</v>
      </c>
      <c r="CA73" s="8"/>
      <c r="CB73" t="s" s="7">
        <v>157</v>
      </c>
      <c r="CC73" t="s" s="7">
        <v>182</v>
      </c>
      <c r="CD73" t="s" s="7">
        <v>162</v>
      </c>
      <c r="CE73" t="s" s="7">
        <v>170</v>
      </c>
      <c r="CF73" t="s" s="7">
        <v>170</v>
      </c>
      <c r="CG73" t="s" s="7">
        <v>183</v>
      </c>
      <c r="CH73" t="s" s="7">
        <v>165</v>
      </c>
      <c r="CI73" t="s" s="7">
        <v>170</v>
      </c>
      <c r="CJ73" t="s" s="7">
        <v>159</v>
      </c>
      <c r="CK73" t="s" s="7">
        <v>161</v>
      </c>
      <c r="CL73" t="s" s="7">
        <v>162</v>
      </c>
      <c r="CM73" t="s" s="7">
        <v>162</v>
      </c>
      <c r="CN73" t="s" s="7">
        <v>162</v>
      </c>
      <c r="CO73" t="s" s="7">
        <v>162</v>
      </c>
      <c r="CP73" t="s" s="7">
        <v>165</v>
      </c>
      <c r="CQ73" t="s" s="7">
        <v>165</v>
      </c>
      <c r="CR73" t="s" s="7">
        <v>162</v>
      </c>
      <c r="CS73" t="s" s="7">
        <v>162</v>
      </c>
      <c r="CT73" t="s" s="7">
        <v>162</v>
      </c>
      <c r="CU73" t="s" s="7">
        <v>164</v>
      </c>
      <c r="CV73" t="s" s="7">
        <v>164</v>
      </c>
      <c r="CW73" t="s" s="7">
        <v>162</v>
      </c>
      <c r="CX73" t="s" s="7">
        <v>162</v>
      </c>
      <c r="CY73" t="s" s="7">
        <v>259</v>
      </c>
      <c r="CZ73" t="s" s="7">
        <v>188</v>
      </c>
      <c r="DA73" t="s" s="7">
        <v>187</v>
      </c>
      <c r="DB73" t="s" s="7">
        <v>186</v>
      </c>
      <c r="DC73" t="s" s="7">
        <v>190</v>
      </c>
      <c r="DD73" t="s" s="7">
        <v>189</v>
      </c>
      <c r="DE73" t="s" s="7">
        <v>191</v>
      </c>
      <c r="DF73" t="s" s="7">
        <v>194</v>
      </c>
      <c r="DG73" t="s" s="7">
        <v>192</v>
      </c>
      <c r="DH73" t="s" s="7">
        <v>193</v>
      </c>
      <c r="DI73" t="s" s="7">
        <v>197</v>
      </c>
      <c r="DJ73" t="s" s="7">
        <v>196</v>
      </c>
      <c r="DK73" t="s" s="7">
        <v>195</v>
      </c>
      <c r="DL73" t="s" s="7">
        <v>929</v>
      </c>
      <c r="DM73" t="s" s="7">
        <v>778</v>
      </c>
      <c r="DN73" t="s" s="7">
        <v>930</v>
      </c>
      <c r="DO73" t="s" s="7">
        <v>931</v>
      </c>
      <c r="DP73" t="s" s="7">
        <v>932</v>
      </c>
      <c r="DQ73" t="s" s="7">
        <v>335</v>
      </c>
      <c r="DR73" t="s" s="7">
        <v>782</v>
      </c>
      <c r="DS73" t="s" s="7">
        <v>783</v>
      </c>
      <c r="DT73" t="s" s="7">
        <v>784</v>
      </c>
      <c r="DU73" t="s" s="7">
        <v>785</v>
      </c>
      <c r="DV73" t="s" s="7">
        <v>208</v>
      </c>
      <c r="DW73" t="s" s="7">
        <v>209</v>
      </c>
      <c r="DX73" t="s" s="7">
        <v>362</v>
      </c>
      <c r="DY73" t="s" s="7">
        <v>481</v>
      </c>
      <c r="DZ73" t="s" s="7">
        <v>249</v>
      </c>
      <c r="EA73" t="s" s="7">
        <v>349</v>
      </c>
      <c r="EB73" t="s" s="7">
        <v>214</v>
      </c>
      <c r="EC73" t="s" s="7">
        <v>251</v>
      </c>
      <c r="ED73" t="s" s="7">
        <v>170</v>
      </c>
      <c r="EE73" t="s" s="7">
        <v>216</v>
      </c>
      <c r="EF73" t="s" s="7">
        <v>217</v>
      </c>
      <c r="EG73" t="s" s="7">
        <v>218</v>
      </c>
      <c r="EH73" t="s" s="7">
        <v>170</v>
      </c>
      <c r="EI73" t="s" s="7">
        <v>220</v>
      </c>
      <c r="EJ73" t="s" s="7">
        <v>221</v>
      </c>
      <c r="EK73" t="s" s="7">
        <v>222</v>
      </c>
      <c r="EL73" t="s" s="7">
        <v>170</v>
      </c>
      <c r="EM73" t="s" s="7">
        <v>224</v>
      </c>
      <c r="EN73" t="s" s="7">
        <v>225</v>
      </c>
      <c r="EO73" t="s" s="7">
        <v>226</v>
      </c>
      <c r="EP73" t="s" s="7">
        <v>227</v>
      </c>
      <c r="EQ73" t="s" s="7">
        <v>228</v>
      </c>
      <c r="ER73" t="s" s="7">
        <v>930</v>
      </c>
      <c r="ES73" t="s" s="7">
        <v>933</v>
      </c>
      <c r="ET73" t="s" s="7">
        <v>934</v>
      </c>
      <c r="EU73" t="s" s="7">
        <v>935</v>
      </c>
    </row>
    <row r="74" ht="15.6" customHeight="1">
      <c r="A74" t="s" s="7">
        <v>936</v>
      </c>
      <c r="B74" t="s" s="7">
        <v>937</v>
      </c>
      <c r="C74" t="s" s="7">
        <v>159</v>
      </c>
      <c r="D74" t="s" s="7">
        <v>776</v>
      </c>
      <c r="E74" t="s" s="7">
        <v>161</v>
      </c>
      <c r="F74" t="s" s="7">
        <v>242</v>
      </c>
      <c r="G74" t="s" s="7">
        <v>184</v>
      </c>
      <c r="H74" t="s" s="7">
        <v>184</v>
      </c>
      <c r="I74" t="s" s="7">
        <v>162</v>
      </c>
      <c r="J74" t="s" s="7">
        <v>163</v>
      </c>
      <c r="K74" t="s" s="7">
        <v>164</v>
      </c>
      <c r="L74" t="s" s="7">
        <v>184</v>
      </c>
      <c r="M74" t="s" s="7">
        <v>184</v>
      </c>
      <c r="N74" t="s" s="7">
        <v>162</v>
      </c>
      <c r="O74" t="s" s="7">
        <v>162</v>
      </c>
      <c r="P74" t="s" s="7">
        <v>648</v>
      </c>
      <c r="Q74" t="s" s="7">
        <v>167</v>
      </c>
      <c r="R74" t="s" s="7">
        <v>178</v>
      </c>
      <c r="S74" s="8"/>
      <c r="T74" t="s" s="7">
        <v>315</v>
      </c>
      <c r="U74" t="s" s="7">
        <v>167</v>
      </c>
      <c r="V74" t="s" s="7">
        <v>178</v>
      </c>
      <c r="W74" s="8"/>
      <c r="X74" t="s" s="7">
        <v>315</v>
      </c>
      <c r="Y74" t="s" s="7">
        <v>170</v>
      </c>
      <c r="Z74" t="s" s="7">
        <v>170</v>
      </c>
      <c r="AA74" t="s" s="7">
        <v>170</v>
      </c>
      <c r="AB74" t="s" s="7">
        <v>170</v>
      </c>
      <c r="AC74" t="s" s="7">
        <v>292</v>
      </c>
      <c r="AD74" t="s" s="7">
        <v>172</v>
      </c>
      <c r="AE74" s="8"/>
      <c r="AF74" t="s" s="7">
        <v>157</v>
      </c>
      <c r="AG74" t="s" s="7">
        <v>170</v>
      </c>
      <c r="AH74" t="s" s="7">
        <v>170</v>
      </c>
      <c r="AI74" t="s" s="7">
        <v>170</v>
      </c>
      <c r="AJ74" t="s" s="7">
        <v>170</v>
      </c>
      <c r="AK74" t="s" s="7">
        <v>170</v>
      </c>
      <c r="AL74" t="s" s="7">
        <v>170</v>
      </c>
      <c r="AM74" t="s" s="7">
        <v>170</v>
      </c>
      <c r="AN74" t="s" s="7">
        <v>170</v>
      </c>
      <c r="AO74" t="s" s="7">
        <v>170</v>
      </c>
      <c r="AP74" t="s" s="7">
        <v>170</v>
      </c>
      <c r="AQ74" t="s" s="7">
        <v>170</v>
      </c>
      <c r="AR74" t="s" s="7">
        <v>170</v>
      </c>
      <c r="AS74" t="s" s="7">
        <v>176</v>
      </c>
      <c r="AT74" t="s" s="7">
        <v>171</v>
      </c>
      <c r="AU74" s="8"/>
      <c r="AV74" t="s" s="7">
        <v>180</v>
      </c>
      <c r="AW74" t="s" s="7">
        <v>176</v>
      </c>
      <c r="AX74" t="s" s="7">
        <v>171</v>
      </c>
      <c r="AY74" s="8"/>
      <c r="AZ74" t="s" s="7">
        <v>240</v>
      </c>
      <c r="BA74" t="s" s="7">
        <v>176</v>
      </c>
      <c r="BB74" t="s" s="7">
        <v>171</v>
      </c>
      <c r="BC74" s="8"/>
      <c r="BD74" t="s" s="7">
        <v>157</v>
      </c>
      <c r="BE74" t="s" s="7">
        <v>176</v>
      </c>
      <c r="BF74" t="s" s="7">
        <v>168</v>
      </c>
      <c r="BG74" s="8"/>
      <c r="BH74" t="s" s="7">
        <v>157</v>
      </c>
      <c r="BI74" t="s" s="7">
        <v>292</v>
      </c>
      <c r="BJ74" t="s" s="7">
        <v>172</v>
      </c>
      <c r="BK74" s="8"/>
      <c r="BL74" t="s" s="7">
        <v>157</v>
      </c>
      <c r="BM74" t="s" s="7">
        <v>177</v>
      </c>
      <c r="BN74" t="s" s="7">
        <v>178</v>
      </c>
      <c r="BO74" s="8"/>
      <c r="BP74" t="s" s="7">
        <v>240</v>
      </c>
      <c r="BQ74" t="s" s="7">
        <v>177</v>
      </c>
      <c r="BR74" t="s" s="7">
        <v>178</v>
      </c>
      <c r="BS74" s="8"/>
      <c r="BT74" t="s" s="7">
        <v>180</v>
      </c>
      <c r="BU74" t="s" s="7">
        <v>167</v>
      </c>
      <c r="BV74" t="s" s="7">
        <v>171</v>
      </c>
      <c r="BW74" s="8"/>
      <c r="BX74" t="s" s="7">
        <v>157</v>
      </c>
      <c r="BY74" t="s" s="7">
        <v>176</v>
      </c>
      <c r="BZ74" t="s" s="7">
        <v>171</v>
      </c>
      <c r="CA74" s="8"/>
      <c r="CB74" t="s" s="7">
        <v>157</v>
      </c>
      <c r="CC74" t="s" s="7">
        <v>182</v>
      </c>
      <c r="CD74" t="s" s="7">
        <v>162</v>
      </c>
      <c r="CE74" t="s" s="7">
        <v>170</v>
      </c>
      <c r="CF74" t="s" s="7">
        <v>170</v>
      </c>
      <c r="CG74" t="s" s="7">
        <v>183</v>
      </c>
      <c r="CH74" t="s" s="7">
        <v>184</v>
      </c>
      <c r="CI74" t="s" s="7">
        <v>170</v>
      </c>
      <c r="CJ74" t="s" s="7">
        <v>159</v>
      </c>
      <c r="CK74" t="s" s="7">
        <v>161</v>
      </c>
      <c r="CL74" t="s" s="7">
        <v>162</v>
      </c>
      <c r="CM74" t="s" s="7">
        <v>162</v>
      </c>
      <c r="CN74" t="s" s="7">
        <v>162</v>
      </c>
      <c r="CO74" t="s" s="7">
        <v>164</v>
      </c>
      <c r="CP74" t="s" s="7">
        <v>184</v>
      </c>
      <c r="CQ74" t="s" s="7">
        <v>165</v>
      </c>
      <c r="CR74" t="s" s="7">
        <v>164</v>
      </c>
      <c r="CS74" t="s" s="7">
        <v>164</v>
      </c>
      <c r="CT74" t="s" s="7">
        <v>164</v>
      </c>
      <c r="CU74" t="s" s="7">
        <v>184</v>
      </c>
      <c r="CV74" t="s" s="7">
        <v>184</v>
      </c>
      <c r="CW74" t="s" s="7">
        <v>164</v>
      </c>
      <c r="CX74" t="s" s="7">
        <v>162</v>
      </c>
      <c r="CY74" t="s" s="7">
        <v>259</v>
      </c>
      <c r="CZ74" t="s" s="7">
        <v>186</v>
      </c>
      <c r="DA74" t="s" s="7">
        <v>188</v>
      </c>
      <c r="DB74" t="s" s="7">
        <v>189</v>
      </c>
      <c r="DC74" t="s" s="7">
        <v>187</v>
      </c>
      <c r="DD74" t="s" s="7">
        <v>190</v>
      </c>
      <c r="DE74" t="s" s="7">
        <v>192</v>
      </c>
      <c r="DF74" t="s" s="7">
        <v>191</v>
      </c>
      <c r="DG74" t="s" s="7">
        <v>193</v>
      </c>
      <c r="DH74" t="s" s="7">
        <v>194</v>
      </c>
      <c r="DI74" t="s" s="7">
        <v>197</v>
      </c>
      <c r="DJ74" t="s" s="7">
        <v>195</v>
      </c>
      <c r="DK74" t="s" s="7">
        <v>196</v>
      </c>
      <c r="DL74" t="s" s="7">
        <v>938</v>
      </c>
      <c r="DM74" t="s" s="7">
        <v>778</v>
      </c>
      <c r="DN74" t="s" s="7">
        <v>939</v>
      </c>
      <c r="DO74" t="s" s="7">
        <v>931</v>
      </c>
      <c r="DP74" t="s" s="7">
        <v>932</v>
      </c>
      <c r="DQ74" t="s" s="7">
        <v>335</v>
      </c>
      <c r="DR74" t="s" s="7">
        <v>782</v>
      </c>
      <c r="DS74" t="s" s="7">
        <v>783</v>
      </c>
      <c r="DT74" t="s" s="7">
        <v>784</v>
      </c>
      <c r="DU74" t="s" s="7">
        <v>785</v>
      </c>
      <c r="DV74" t="s" s="7">
        <v>208</v>
      </c>
      <c r="DW74" t="s" s="7">
        <v>209</v>
      </c>
      <c r="DX74" t="s" s="7">
        <v>362</v>
      </c>
      <c r="DY74" t="s" s="7">
        <v>250</v>
      </c>
      <c r="DZ74" t="s" s="7">
        <v>212</v>
      </c>
      <c r="EA74" t="s" s="7">
        <v>386</v>
      </c>
      <c r="EB74" t="s" s="7">
        <v>214</v>
      </c>
      <c r="EC74" t="s" s="7">
        <v>251</v>
      </c>
      <c r="ED74" t="s" s="7">
        <v>170</v>
      </c>
      <c r="EE74" t="s" s="7">
        <v>216</v>
      </c>
      <c r="EF74" t="s" s="7">
        <v>170</v>
      </c>
      <c r="EG74" t="s" s="7">
        <v>170</v>
      </c>
      <c r="EH74" t="s" s="7">
        <v>170</v>
      </c>
      <c r="EI74" t="s" s="7">
        <v>220</v>
      </c>
      <c r="EJ74" t="s" s="7">
        <v>221</v>
      </c>
      <c r="EK74" t="s" s="7">
        <v>222</v>
      </c>
      <c r="EL74" t="s" s="7">
        <v>223</v>
      </c>
      <c r="EM74" t="s" s="7">
        <v>224</v>
      </c>
      <c r="EN74" t="s" s="7">
        <v>225</v>
      </c>
      <c r="EO74" t="s" s="7">
        <v>226</v>
      </c>
      <c r="EP74" t="s" s="7">
        <v>227</v>
      </c>
      <c r="EQ74" t="s" s="7">
        <v>228</v>
      </c>
      <c r="ER74" t="s" s="7">
        <v>939</v>
      </c>
      <c r="ES74" t="s" s="7">
        <v>940</v>
      </c>
      <c r="ET74" t="s" s="7">
        <v>941</v>
      </c>
      <c r="EU74" t="s" s="7">
        <v>942</v>
      </c>
    </row>
    <row r="75" ht="15.6" customHeight="1">
      <c r="A75" t="s" s="7">
        <v>943</v>
      </c>
      <c r="B75" t="s" s="7">
        <v>944</v>
      </c>
      <c r="C75" t="s" s="7">
        <v>159</v>
      </c>
      <c r="D75" t="s" s="7">
        <v>945</v>
      </c>
      <c r="E75" t="s" s="7">
        <v>159</v>
      </c>
      <c r="F75" t="s" s="7">
        <v>257</v>
      </c>
      <c r="G75" t="s" s="7">
        <v>164</v>
      </c>
      <c r="H75" t="s" s="7">
        <v>164</v>
      </c>
      <c r="I75" t="s" s="7">
        <v>164</v>
      </c>
      <c r="J75" t="s" s="7">
        <v>162</v>
      </c>
      <c r="K75" t="s" s="7">
        <v>162</v>
      </c>
      <c r="L75" t="s" s="7">
        <v>184</v>
      </c>
      <c r="M75" t="s" s="7">
        <v>184</v>
      </c>
      <c r="N75" t="s" s="7">
        <v>162</v>
      </c>
      <c r="O75" t="s" s="7">
        <v>162</v>
      </c>
      <c r="P75" t="s" s="7">
        <v>946</v>
      </c>
      <c r="Q75" t="s" s="7">
        <v>167</v>
      </c>
      <c r="R75" t="s" s="7">
        <v>178</v>
      </c>
      <c r="S75" t="s" s="7">
        <v>170</v>
      </c>
      <c r="T75" t="s" s="7">
        <v>947</v>
      </c>
      <c r="U75" t="s" s="7">
        <v>167</v>
      </c>
      <c r="V75" t="s" s="7">
        <v>178</v>
      </c>
      <c r="W75" t="s" s="7">
        <v>170</v>
      </c>
      <c r="X75" t="s" s="7">
        <v>948</v>
      </c>
      <c r="Y75" t="s" s="7">
        <v>167</v>
      </c>
      <c r="Z75" t="s" s="7">
        <v>172</v>
      </c>
      <c r="AA75" t="s" s="7">
        <v>170</v>
      </c>
      <c r="AB75" t="s" s="7">
        <v>170</v>
      </c>
      <c r="AC75" t="s" s="7">
        <v>270</v>
      </c>
      <c r="AD75" t="s" s="7">
        <v>172</v>
      </c>
      <c r="AE75" t="s" s="7">
        <v>170</v>
      </c>
      <c r="AF75" t="s" s="7">
        <v>170</v>
      </c>
      <c r="AG75" t="s" s="7">
        <v>167</v>
      </c>
      <c r="AH75" t="s" s="7">
        <v>178</v>
      </c>
      <c r="AI75" t="s" s="7">
        <v>170</v>
      </c>
      <c r="AJ75" t="s" s="7">
        <v>316</v>
      </c>
      <c r="AK75" t="s" s="7">
        <v>167</v>
      </c>
      <c r="AL75" t="s" s="7">
        <v>172</v>
      </c>
      <c r="AM75" t="s" s="7">
        <v>170</v>
      </c>
      <c r="AN75" t="s" s="7">
        <v>170</v>
      </c>
      <c r="AO75" t="s" s="7">
        <v>170</v>
      </c>
      <c r="AP75" t="s" s="7">
        <v>170</v>
      </c>
      <c r="AQ75" t="s" s="7">
        <v>170</v>
      </c>
      <c r="AR75" t="s" s="7">
        <v>170</v>
      </c>
      <c r="AS75" t="s" s="7">
        <v>177</v>
      </c>
      <c r="AT75" t="s" s="7">
        <v>178</v>
      </c>
      <c r="AU75" t="s" s="7">
        <v>170</v>
      </c>
      <c r="AV75" t="s" s="7">
        <v>179</v>
      </c>
      <c r="AW75" t="s" s="7">
        <v>177</v>
      </c>
      <c r="AX75" t="s" s="7">
        <v>178</v>
      </c>
      <c r="AY75" t="s" s="7">
        <v>170</v>
      </c>
      <c r="AZ75" t="s" s="7">
        <v>237</v>
      </c>
      <c r="BA75" t="s" s="7">
        <v>292</v>
      </c>
      <c r="BB75" t="s" s="7">
        <v>178</v>
      </c>
      <c r="BC75" t="s" s="7">
        <v>170</v>
      </c>
      <c r="BD75" t="s" s="7">
        <v>180</v>
      </c>
      <c r="BE75" t="s" s="7">
        <v>292</v>
      </c>
      <c r="BF75" t="s" s="7">
        <v>172</v>
      </c>
      <c r="BG75" t="s" s="7">
        <v>170</v>
      </c>
      <c r="BH75" t="s" s="7">
        <v>170</v>
      </c>
      <c r="BI75" t="s" s="7">
        <v>177</v>
      </c>
      <c r="BJ75" t="s" s="7">
        <v>172</v>
      </c>
      <c r="BK75" t="s" s="7">
        <v>170</v>
      </c>
      <c r="BL75" t="s" s="7">
        <v>170</v>
      </c>
      <c r="BM75" t="s" s="7">
        <v>167</v>
      </c>
      <c r="BN75" t="s" s="7">
        <v>172</v>
      </c>
      <c r="BO75" t="s" s="7">
        <v>170</v>
      </c>
      <c r="BP75" t="s" s="7">
        <v>170</v>
      </c>
      <c r="BQ75" t="s" s="7">
        <v>292</v>
      </c>
      <c r="BR75" t="s" s="7">
        <v>178</v>
      </c>
      <c r="BS75" t="s" s="7">
        <v>170</v>
      </c>
      <c r="BT75" t="s" s="7">
        <v>377</v>
      </c>
      <c r="BU75" t="s" s="7">
        <v>167</v>
      </c>
      <c r="BV75" t="s" s="7">
        <v>171</v>
      </c>
      <c r="BW75" t="s" s="7">
        <v>170</v>
      </c>
      <c r="BX75" t="s" s="7">
        <v>170</v>
      </c>
      <c r="BY75" t="s" s="7">
        <v>176</v>
      </c>
      <c r="BZ75" t="s" s="7">
        <v>172</v>
      </c>
      <c r="CA75" t="s" s="7">
        <v>170</v>
      </c>
      <c r="CB75" t="s" s="7">
        <v>170</v>
      </c>
      <c r="CC75" t="s" s="7">
        <v>182</v>
      </c>
      <c r="CD75" t="s" s="7">
        <v>164</v>
      </c>
      <c r="CE75" t="s" s="7">
        <v>170</v>
      </c>
      <c r="CF75" t="s" s="7">
        <v>170</v>
      </c>
      <c r="CG75" t="s" s="7">
        <v>183</v>
      </c>
      <c r="CH75" t="s" s="7">
        <v>165</v>
      </c>
      <c r="CI75" t="s" s="7">
        <v>170</v>
      </c>
      <c r="CJ75" t="s" s="7">
        <v>159</v>
      </c>
      <c r="CK75" t="s" s="7">
        <v>161</v>
      </c>
      <c r="CL75" t="s" s="7">
        <v>162</v>
      </c>
      <c r="CM75" t="s" s="7">
        <v>162</v>
      </c>
      <c r="CN75" t="s" s="7">
        <v>162</v>
      </c>
      <c r="CO75" t="s" s="7">
        <v>163</v>
      </c>
      <c r="CP75" t="s" s="7">
        <v>184</v>
      </c>
      <c r="CQ75" t="s" s="7">
        <v>165</v>
      </c>
      <c r="CR75" t="s" s="7">
        <v>163</v>
      </c>
      <c r="CS75" t="s" s="7">
        <v>164</v>
      </c>
      <c r="CT75" t="s" s="7">
        <v>164</v>
      </c>
      <c r="CU75" t="s" s="7">
        <v>184</v>
      </c>
      <c r="CV75" t="s" s="7">
        <v>184</v>
      </c>
      <c r="CW75" t="s" s="7">
        <v>164</v>
      </c>
      <c r="CX75" t="s" s="7">
        <v>164</v>
      </c>
      <c r="CY75" t="s" s="7">
        <v>185</v>
      </c>
      <c r="CZ75" t="s" s="7">
        <v>186</v>
      </c>
      <c r="DA75" t="s" s="7">
        <v>187</v>
      </c>
      <c r="DB75" t="s" s="7">
        <v>188</v>
      </c>
      <c r="DC75" t="s" s="7">
        <v>189</v>
      </c>
      <c r="DD75" t="s" s="7">
        <v>190</v>
      </c>
      <c r="DE75" t="s" s="7">
        <v>191</v>
      </c>
      <c r="DF75" t="s" s="7">
        <v>192</v>
      </c>
      <c r="DG75" t="s" s="7">
        <v>194</v>
      </c>
      <c r="DH75" t="s" s="7">
        <v>193</v>
      </c>
      <c r="DI75" t="s" s="7">
        <v>196</v>
      </c>
      <c r="DJ75" t="s" s="7">
        <v>195</v>
      </c>
      <c r="DK75" t="s" s="7">
        <v>197</v>
      </c>
      <c r="DL75" t="s" s="7">
        <v>949</v>
      </c>
      <c r="DM75" t="s" s="7">
        <v>950</v>
      </c>
      <c r="DN75" t="s" s="7">
        <v>951</v>
      </c>
      <c r="DO75" t="s" s="7">
        <v>952</v>
      </c>
      <c r="DP75" t="s" s="7">
        <v>953</v>
      </c>
      <c r="DQ75" t="s" s="7">
        <v>305</v>
      </c>
      <c r="DR75" t="s" s="7">
        <v>954</v>
      </c>
      <c r="DS75" t="s" s="7">
        <v>955</v>
      </c>
      <c r="DT75" t="s" s="7">
        <v>956</v>
      </c>
      <c r="DU75" t="s" s="7">
        <v>957</v>
      </c>
      <c r="DV75" t="s" s="7">
        <v>208</v>
      </c>
      <c r="DW75" t="s" s="7">
        <v>209</v>
      </c>
      <c r="DX75" t="s" s="7">
        <v>299</v>
      </c>
      <c r="DY75" t="s" s="7">
        <v>310</v>
      </c>
      <c r="DZ75" t="s" s="7">
        <v>249</v>
      </c>
      <c r="EA75" t="s" s="7">
        <v>213</v>
      </c>
      <c r="EB75" t="s" s="7">
        <v>214</v>
      </c>
      <c r="EC75" t="s" s="7">
        <v>251</v>
      </c>
      <c r="ED75" t="s" s="7">
        <v>215</v>
      </c>
      <c r="EE75" t="s" s="7">
        <v>216</v>
      </c>
      <c r="EF75" t="s" s="7">
        <v>217</v>
      </c>
      <c r="EG75" t="s" s="7">
        <v>218</v>
      </c>
      <c r="EH75" t="s" s="7">
        <v>170</v>
      </c>
      <c r="EI75" t="s" s="7">
        <v>220</v>
      </c>
      <c r="EJ75" t="s" s="7">
        <v>221</v>
      </c>
      <c r="EK75" t="s" s="7">
        <v>222</v>
      </c>
      <c r="EL75" t="s" s="7">
        <v>223</v>
      </c>
      <c r="EM75" t="s" s="7">
        <v>224</v>
      </c>
      <c r="EN75" t="s" s="7">
        <v>225</v>
      </c>
      <c r="EO75" t="s" s="7">
        <v>226</v>
      </c>
      <c r="EP75" t="s" s="7">
        <v>227</v>
      </c>
      <c r="EQ75" t="s" s="7">
        <v>228</v>
      </c>
      <c r="ER75" t="s" s="7">
        <v>951</v>
      </c>
      <c r="ES75" t="s" s="7">
        <v>958</v>
      </c>
      <c r="ET75" t="s" s="7">
        <v>959</v>
      </c>
      <c r="EU75" t="s" s="7">
        <v>960</v>
      </c>
    </row>
    <row r="76" ht="15.6" customHeight="1">
      <c r="A76" t="s" s="7">
        <v>961</v>
      </c>
      <c r="B76" t="s" s="7">
        <v>962</v>
      </c>
      <c r="C76" t="s" s="7">
        <v>159</v>
      </c>
      <c r="D76" t="s" s="7">
        <v>945</v>
      </c>
      <c r="E76" t="s" s="7">
        <v>159</v>
      </c>
      <c r="F76" t="s" s="7">
        <v>257</v>
      </c>
      <c r="G76" t="s" s="7">
        <v>184</v>
      </c>
      <c r="H76" t="s" s="7">
        <v>163</v>
      </c>
      <c r="I76" t="s" s="7">
        <v>162</v>
      </c>
      <c r="J76" t="s" s="7">
        <v>162</v>
      </c>
      <c r="K76" t="s" s="7">
        <v>164</v>
      </c>
      <c r="L76" t="s" s="7">
        <v>184</v>
      </c>
      <c r="M76" t="s" s="7">
        <v>164</v>
      </c>
      <c r="N76" t="s" s="7">
        <v>164</v>
      </c>
      <c r="O76" t="s" s="7">
        <v>162</v>
      </c>
      <c r="P76" t="s" s="7">
        <v>963</v>
      </c>
      <c r="Q76" t="s" s="7">
        <v>167</v>
      </c>
      <c r="R76" t="s" s="7">
        <v>178</v>
      </c>
      <c r="S76" t="s" s="7">
        <v>170</v>
      </c>
      <c r="T76" t="s" s="7">
        <v>315</v>
      </c>
      <c r="U76" t="s" s="7">
        <v>167</v>
      </c>
      <c r="V76" t="s" s="7">
        <v>178</v>
      </c>
      <c r="W76" t="s" s="7">
        <v>170</v>
      </c>
      <c r="X76" t="s" s="7">
        <v>964</v>
      </c>
      <c r="Y76" t="s" s="7">
        <v>170</v>
      </c>
      <c r="Z76" t="s" s="7">
        <v>170</v>
      </c>
      <c r="AA76" t="s" s="7">
        <v>170</v>
      </c>
      <c r="AB76" t="s" s="7">
        <v>170</v>
      </c>
      <c r="AC76" t="s" s="7">
        <v>167</v>
      </c>
      <c r="AD76" t="s" s="7">
        <v>965</v>
      </c>
      <c r="AE76" t="s" s="7">
        <v>170</v>
      </c>
      <c r="AF76" t="s" s="7">
        <v>235</v>
      </c>
      <c r="AG76" t="s" s="7">
        <v>170</v>
      </c>
      <c r="AH76" t="s" s="7">
        <v>170</v>
      </c>
      <c r="AI76" t="s" s="7">
        <v>170</v>
      </c>
      <c r="AJ76" t="s" s="7">
        <v>170</v>
      </c>
      <c r="AK76" t="s" s="7">
        <v>170</v>
      </c>
      <c r="AL76" t="s" s="7">
        <v>170</v>
      </c>
      <c r="AM76" t="s" s="7">
        <v>170</v>
      </c>
      <c r="AN76" t="s" s="7">
        <v>170</v>
      </c>
      <c r="AO76" t="s" s="7">
        <v>170</v>
      </c>
      <c r="AP76" t="s" s="7">
        <v>170</v>
      </c>
      <c r="AQ76" t="s" s="7">
        <v>170</v>
      </c>
      <c r="AR76" t="s" s="7">
        <v>170</v>
      </c>
      <c r="AS76" t="s" s="7">
        <v>177</v>
      </c>
      <c r="AT76" t="s" s="7">
        <v>171</v>
      </c>
      <c r="AU76" t="s" s="7">
        <v>170</v>
      </c>
      <c r="AV76" t="s" s="7">
        <v>170</v>
      </c>
      <c r="AW76" t="s" s="7">
        <v>167</v>
      </c>
      <c r="AX76" t="s" s="7">
        <v>178</v>
      </c>
      <c r="AY76" t="s" s="7">
        <v>170</v>
      </c>
      <c r="AZ76" t="s" s="7">
        <v>237</v>
      </c>
      <c r="BA76" t="s" s="7">
        <v>170</v>
      </c>
      <c r="BB76" t="s" s="7">
        <v>170</v>
      </c>
      <c r="BC76" t="s" s="7">
        <v>170</v>
      </c>
      <c r="BD76" t="s" s="7">
        <v>170</v>
      </c>
      <c r="BE76" t="s" s="7">
        <v>292</v>
      </c>
      <c r="BF76" t="s" s="7">
        <v>172</v>
      </c>
      <c r="BG76" t="s" s="7">
        <v>170</v>
      </c>
      <c r="BH76" t="s" s="7">
        <v>170</v>
      </c>
      <c r="BI76" t="s" s="7">
        <v>292</v>
      </c>
      <c r="BJ76" t="s" s="7">
        <v>172</v>
      </c>
      <c r="BK76" t="s" s="7">
        <v>170</v>
      </c>
      <c r="BL76" t="s" s="7">
        <v>170</v>
      </c>
      <c r="BM76" t="s" s="7">
        <v>167</v>
      </c>
      <c r="BN76" t="s" s="7">
        <v>178</v>
      </c>
      <c r="BO76" t="s" s="7">
        <v>170</v>
      </c>
      <c r="BP76" t="s" s="7">
        <v>276</v>
      </c>
      <c r="BQ76" t="s" s="7">
        <v>167</v>
      </c>
      <c r="BR76" t="s" s="7">
        <v>178</v>
      </c>
      <c r="BS76" t="s" s="7">
        <v>170</v>
      </c>
      <c r="BT76" t="s" s="7">
        <v>638</v>
      </c>
      <c r="BU76" t="s" s="7">
        <v>167</v>
      </c>
      <c r="BV76" t="s" s="7">
        <v>171</v>
      </c>
      <c r="BW76" t="s" s="7">
        <v>170</v>
      </c>
      <c r="BX76" t="s" s="7">
        <v>170</v>
      </c>
      <c r="BY76" t="s" s="7">
        <v>176</v>
      </c>
      <c r="BZ76" t="s" s="7">
        <v>172</v>
      </c>
      <c r="CA76" t="s" s="7">
        <v>170</v>
      </c>
      <c r="CB76" t="s" s="7">
        <v>170</v>
      </c>
      <c r="CC76" t="s" s="7">
        <v>182</v>
      </c>
      <c r="CD76" t="s" s="7">
        <v>162</v>
      </c>
      <c r="CE76" t="s" s="7">
        <v>170</v>
      </c>
      <c r="CF76" t="s" s="7">
        <v>170</v>
      </c>
      <c r="CG76" t="s" s="7">
        <v>183</v>
      </c>
      <c r="CH76" t="s" s="7">
        <v>165</v>
      </c>
      <c r="CI76" t="s" s="7">
        <v>170</v>
      </c>
      <c r="CJ76" t="s" s="7">
        <v>159</v>
      </c>
      <c r="CK76" t="s" s="7">
        <v>161</v>
      </c>
      <c r="CL76" t="s" s="7">
        <v>164</v>
      </c>
      <c r="CM76" t="s" s="7">
        <v>165</v>
      </c>
      <c r="CN76" t="s" s="7">
        <v>162</v>
      </c>
      <c r="CO76" t="s" s="7">
        <v>164</v>
      </c>
      <c r="CP76" t="s" s="7">
        <v>165</v>
      </c>
      <c r="CQ76" t="s" s="7">
        <v>165</v>
      </c>
      <c r="CR76" t="s" s="7">
        <v>164</v>
      </c>
      <c r="CS76" t="s" s="7">
        <v>164</v>
      </c>
      <c r="CT76" t="s" s="7">
        <v>164</v>
      </c>
      <c r="CU76" t="s" s="7">
        <v>184</v>
      </c>
      <c r="CV76" t="s" s="7">
        <v>162</v>
      </c>
      <c r="CW76" t="s" s="7">
        <v>162</v>
      </c>
      <c r="CX76" t="s" s="7">
        <v>164</v>
      </c>
      <c r="CY76" t="s" s="7">
        <v>259</v>
      </c>
      <c r="CZ76" t="s" s="7">
        <v>186</v>
      </c>
      <c r="DA76" t="s" s="7">
        <v>188</v>
      </c>
      <c r="DB76" t="s" s="7">
        <v>189</v>
      </c>
      <c r="DC76" t="s" s="7">
        <v>187</v>
      </c>
      <c r="DD76" t="s" s="7">
        <v>190</v>
      </c>
      <c r="DE76" t="s" s="7">
        <v>192</v>
      </c>
      <c r="DF76" t="s" s="7">
        <v>194</v>
      </c>
      <c r="DG76" t="s" s="7">
        <v>191</v>
      </c>
      <c r="DH76" t="s" s="7">
        <v>193</v>
      </c>
      <c r="DI76" t="s" s="7">
        <v>196</v>
      </c>
      <c r="DJ76" t="s" s="7">
        <v>195</v>
      </c>
      <c r="DK76" t="s" s="7">
        <v>197</v>
      </c>
      <c r="DL76" t="s" s="7">
        <v>966</v>
      </c>
      <c r="DM76" t="s" s="7">
        <v>950</v>
      </c>
      <c r="DN76" t="s" s="7">
        <v>967</v>
      </c>
      <c r="DO76" t="s" s="7">
        <v>968</v>
      </c>
      <c r="DP76" t="s" s="7">
        <v>969</v>
      </c>
      <c r="DQ76" t="s" s="7">
        <v>203</v>
      </c>
      <c r="DR76" t="s" s="7">
        <v>954</v>
      </c>
      <c r="DS76" t="s" s="7">
        <v>955</v>
      </c>
      <c r="DT76" t="s" s="7">
        <v>956</v>
      </c>
      <c r="DU76" t="s" s="7">
        <v>957</v>
      </c>
      <c r="DV76" t="s" s="7">
        <v>208</v>
      </c>
      <c r="DW76" t="s" s="7">
        <v>209</v>
      </c>
      <c r="DX76" t="s" s="7">
        <v>299</v>
      </c>
      <c r="DY76" t="s" s="7">
        <v>485</v>
      </c>
      <c r="DZ76" t="s" s="7">
        <v>249</v>
      </c>
      <c r="EA76" t="s" s="7">
        <v>301</v>
      </c>
      <c r="EB76" t="s" s="7">
        <v>214</v>
      </c>
      <c r="EC76" t="s" s="7">
        <v>251</v>
      </c>
      <c r="ED76" t="s" s="7">
        <v>170</v>
      </c>
      <c r="EE76" t="s" s="7">
        <v>216</v>
      </c>
      <c r="EF76" t="s" s="7">
        <v>170</v>
      </c>
      <c r="EG76" t="s" s="7">
        <v>170</v>
      </c>
      <c r="EH76" t="s" s="7">
        <v>170</v>
      </c>
      <c r="EI76" t="s" s="7">
        <v>220</v>
      </c>
      <c r="EJ76" t="s" s="7">
        <v>221</v>
      </c>
      <c r="EK76" t="s" s="7">
        <v>170</v>
      </c>
      <c r="EL76" t="s" s="7">
        <v>223</v>
      </c>
      <c r="EM76" t="s" s="7">
        <v>224</v>
      </c>
      <c r="EN76" t="s" s="7">
        <v>225</v>
      </c>
      <c r="EO76" t="s" s="7">
        <v>226</v>
      </c>
      <c r="EP76" t="s" s="7">
        <v>227</v>
      </c>
      <c r="EQ76" t="s" s="7">
        <v>228</v>
      </c>
      <c r="ER76" t="s" s="7">
        <v>967</v>
      </c>
      <c r="ES76" t="s" s="7">
        <v>970</v>
      </c>
      <c r="ET76" t="s" s="7">
        <v>971</v>
      </c>
      <c r="EU76" t="s" s="7">
        <v>972</v>
      </c>
    </row>
    <row r="77" ht="15.6" customHeight="1">
      <c r="A77" t="s" s="7">
        <v>973</v>
      </c>
      <c r="B77" t="s" s="7">
        <v>974</v>
      </c>
      <c r="C77" t="s" s="7">
        <v>159</v>
      </c>
      <c r="D77" t="s" s="7">
        <v>945</v>
      </c>
      <c r="E77" t="s" s="7">
        <v>161</v>
      </c>
      <c r="F77" t="s" s="7">
        <v>242</v>
      </c>
      <c r="G77" t="s" s="7">
        <v>165</v>
      </c>
      <c r="H77" t="s" s="7">
        <v>165</v>
      </c>
      <c r="I77" t="s" s="7">
        <v>164</v>
      </c>
      <c r="J77" t="s" s="7">
        <v>184</v>
      </c>
      <c r="K77" t="s" s="7">
        <v>184</v>
      </c>
      <c r="L77" t="s" s="7">
        <v>165</v>
      </c>
      <c r="M77" t="s" s="7">
        <v>165</v>
      </c>
      <c r="N77" t="s" s="7">
        <v>162</v>
      </c>
      <c r="O77" t="s" s="7">
        <v>162</v>
      </c>
      <c r="P77" t="s" s="7">
        <v>854</v>
      </c>
      <c r="Q77" t="s" s="7">
        <v>167</v>
      </c>
      <c r="R77" t="s" s="7">
        <v>178</v>
      </c>
      <c r="S77" t="s" s="7">
        <v>170</v>
      </c>
      <c r="T77" t="s" s="7">
        <v>180</v>
      </c>
      <c r="U77" t="s" s="7">
        <v>167</v>
      </c>
      <c r="V77" t="s" s="7">
        <v>975</v>
      </c>
      <c r="W77" t="s" s="7">
        <v>170</v>
      </c>
      <c r="X77" t="s" s="7">
        <v>315</v>
      </c>
      <c r="Y77" t="s" s="7">
        <v>170</v>
      </c>
      <c r="Z77" t="s" s="7">
        <v>170</v>
      </c>
      <c r="AA77" t="s" s="7">
        <v>170</v>
      </c>
      <c r="AB77" t="s" s="7">
        <v>170</v>
      </c>
      <c r="AC77" t="s" s="7">
        <v>270</v>
      </c>
      <c r="AD77" t="s" s="7">
        <v>172</v>
      </c>
      <c r="AE77" t="s" s="7">
        <v>170</v>
      </c>
      <c r="AF77" t="s" s="7">
        <v>170</v>
      </c>
      <c r="AG77" t="s" s="7">
        <v>167</v>
      </c>
      <c r="AH77" t="s" s="7">
        <v>168</v>
      </c>
      <c r="AI77" t="s" s="7">
        <v>170</v>
      </c>
      <c r="AJ77" t="s" s="7">
        <v>170</v>
      </c>
      <c r="AK77" t="s" s="7">
        <v>167</v>
      </c>
      <c r="AL77" t="s" s="7">
        <v>172</v>
      </c>
      <c r="AM77" t="s" s="7">
        <v>170</v>
      </c>
      <c r="AN77" t="s" s="7">
        <v>170</v>
      </c>
      <c r="AO77" t="s" s="7">
        <v>167</v>
      </c>
      <c r="AP77" t="s" s="7">
        <v>171</v>
      </c>
      <c r="AQ77" t="s" s="7">
        <v>170</v>
      </c>
      <c r="AR77" t="s" s="7">
        <v>170</v>
      </c>
      <c r="AS77" t="s" s="7">
        <v>177</v>
      </c>
      <c r="AT77" t="s" s="7">
        <v>171</v>
      </c>
      <c r="AU77" t="s" s="7">
        <v>170</v>
      </c>
      <c r="AV77" t="s" s="7">
        <v>170</v>
      </c>
      <c r="AW77" t="s" s="7">
        <v>270</v>
      </c>
      <c r="AX77" t="s" s="7">
        <v>171</v>
      </c>
      <c r="AY77" t="s" s="7">
        <v>170</v>
      </c>
      <c r="AZ77" t="s" s="7">
        <v>170</v>
      </c>
      <c r="BA77" t="s" s="7">
        <v>167</v>
      </c>
      <c r="BB77" t="s" s="7">
        <v>178</v>
      </c>
      <c r="BC77" t="s" s="7">
        <v>170</v>
      </c>
      <c r="BD77" t="s" s="7">
        <v>180</v>
      </c>
      <c r="BE77" t="s" s="7">
        <v>170</v>
      </c>
      <c r="BF77" t="s" s="7">
        <v>170</v>
      </c>
      <c r="BG77" t="s" s="7">
        <v>170</v>
      </c>
      <c r="BH77" t="s" s="7">
        <v>170</v>
      </c>
      <c r="BI77" t="s" s="7">
        <v>270</v>
      </c>
      <c r="BJ77" t="s" s="7">
        <v>172</v>
      </c>
      <c r="BK77" t="s" s="7">
        <v>170</v>
      </c>
      <c r="BL77" t="s" s="7">
        <v>170</v>
      </c>
      <c r="BM77" t="s" s="7">
        <v>270</v>
      </c>
      <c r="BN77" t="s" s="7">
        <v>976</v>
      </c>
      <c r="BO77" t="s" s="7">
        <v>170</v>
      </c>
      <c r="BP77" t="s" s="7">
        <v>276</v>
      </c>
      <c r="BQ77" t="s" s="7">
        <v>270</v>
      </c>
      <c r="BR77" t="s" s="7">
        <v>976</v>
      </c>
      <c r="BS77" t="s" s="7">
        <v>170</v>
      </c>
      <c r="BT77" t="s" s="7">
        <v>537</v>
      </c>
      <c r="BU77" t="s" s="7">
        <v>167</v>
      </c>
      <c r="BV77" t="s" s="7">
        <v>171</v>
      </c>
      <c r="BW77" t="s" s="7">
        <v>170</v>
      </c>
      <c r="BX77" t="s" s="7">
        <v>170</v>
      </c>
      <c r="BY77" t="s" s="7">
        <v>176</v>
      </c>
      <c r="BZ77" t="s" s="7">
        <v>977</v>
      </c>
      <c r="CA77" t="s" s="7">
        <v>170</v>
      </c>
      <c r="CB77" t="s" s="7">
        <v>240</v>
      </c>
      <c r="CC77" t="s" s="7">
        <v>182</v>
      </c>
      <c r="CD77" t="s" s="7">
        <v>164</v>
      </c>
      <c r="CE77" t="s" s="7">
        <v>170</v>
      </c>
      <c r="CF77" t="s" s="7">
        <v>170</v>
      </c>
      <c r="CG77" t="s" s="7">
        <v>183</v>
      </c>
      <c r="CH77" t="s" s="7">
        <v>165</v>
      </c>
      <c r="CI77" t="s" s="7">
        <v>170</v>
      </c>
      <c r="CJ77" t="s" s="7">
        <v>159</v>
      </c>
      <c r="CK77" t="s" s="7">
        <v>161</v>
      </c>
      <c r="CL77" t="s" s="7">
        <v>162</v>
      </c>
      <c r="CM77" t="s" s="7">
        <v>164</v>
      </c>
      <c r="CN77" t="s" s="7">
        <v>162</v>
      </c>
      <c r="CO77" t="s" s="7">
        <v>163</v>
      </c>
      <c r="CP77" t="s" s="7">
        <v>184</v>
      </c>
      <c r="CQ77" t="s" s="7">
        <v>165</v>
      </c>
      <c r="CR77" t="s" s="7">
        <v>163</v>
      </c>
      <c r="CS77" t="s" s="7">
        <v>184</v>
      </c>
      <c r="CT77" t="s" s="7">
        <v>162</v>
      </c>
      <c r="CU77" t="s" s="7">
        <v>164</v>
      </c>
      <c r="CV77" t="s" s="7">
        <v>184</v>
      </c>
      <c r="CW77" t="s" s="7">
        <v>163</v>
      </c>
      <c r="CX77" t="s" s="7">
        <v>162</v>
      </c>
      <c r="CY77" t="s" s="7">
        <v>259</v>
      </c>
      <c r="CZ77" t="s" s="7">
        <v>188</v>
      </c>
      <c r="DA77" t="s" s="7">
        <v>187</v>
      </c>
      <c r="DB77" t="s" s="7">
        <v>186</v>
      </c>
      <c r="DC77" t="s" s="7">
        <v>189</v>
      </c>
      <c r="DD77" t="s" s="7">
        <v>190</v>
      </c>
      <c r="DE77" t="s" s="7">
        <v>191</v>
      </c>
      <c r="DF77" t="s" s="7">
        <v>192</v>
      </c>
      <c r="DG77" t="s" s="7">
        <v>193</v>
      </c>
      <c r="DH77" t="s" s="7">
        <v>194</v>
      </c>
      <c r="DI77" t="s" s="7">
        <v>196</v>
      </c>
      <c r="DJ77" t="s" s="7">
        <v>195</v>
      </c>
      <c r="DK77" t="s" s="7">
        <v>197</v>
      </c>
      <c r="DL77" t="s" s="7">
        <v>978</v>
      </c>
      <c r="DM77" t="s" s="7">
        <v>950</v>
      </c>
      <c r="DN77" t="s" s="7">
        <v>979</v>
      </c>
      <c r="DO77" t="s" s="7">
        <v>980</v>
      </c>
      <c r="DP77" t="s" s="7">
        <v>981</v>
      </c>
      <c r="DQ77" t="s" s="7">
        <v>203</v>
      </c>
      <c r="DR77" t="s" s="7">
        <v>954</v>
      </c>
      <c r="DS77" t="s" s="7">
        <v>955</v>
      </c>
      <c r="DT77" t="s" s="7">
        <v>956</v>
      </c>
      <c r="DU77" t="s" s="7">
        <v>957</v>
      </c>
      <c r="DV77" t="s" s="7">
        <v>208</v>
      </c>
      <c r="DW77" t="s" s="7">
        <v>209</v>
      </c>
      <c r="DX77" t="s" s="7">
        <v>404</v>
      </c>
      <c r="DY77" t="s" s="7">
        <v>530</v>
      </c>
      <c r="DZ77" t="s" s="7">
        <v>212</v>
      </c>
      <c r="EA77" t="s" s="7">
        <v>337</v>
      </c>
      <c r="EB77" t="s" s="7">
        <v>214</v>
      </c>
      <c r="EC77" t="s" s="7">
        <v>251</v>
      </c>
      <c r="ED77" t="s" s="7">
        <v>170</v>
      </c>
      <c r="EE77" t="s" s="7">
        <v>216</v>
      </c>
      <c r="EF77" t="s" s="7">
        <v>217</v>
      </c>
      <c r="EG77" t="s" s="7">
        <v>218</v>
      </c>
      <c r="EH77" t="s" s="7">
        <v>219</v>
      </c>
      <c r="EI77" t="s" s="7">
        <v>220</v>
      </c>
      <c r="EJ77" t="s" s="7">
        <v>221</v>
      </c>
      <c r="EK77" t="s" s="7">
        <v>222</v>
      </c>
      <c r="EL77" t="s" s="7">
        <v>170</v>
      </c>
      <c r="EM77" t="s" s="7">
        <v>224</v>
      </c>
      <c r="EN77" t="s" s="7">
        <v>225</v>
      </c>
      <c r="EO77" t="s" s="7">
        <v>226</v>
      </c>
      <c r="EP77" t="s" s="7">
        <v>227</v>
      </c>
      <c r="EQ77" t="s" s="7">
        <v>228</v>
      </c>
      <c r="ER77" t="s" s="7">
        <v>979</v>
      </c>
      <c r="ES77" t="s" s="7">
        <v>982</v>
      </c>
      <c r="ET77" t="s" s="7">
        <v>983</v>
      </c>
      <c r="EU77" t="s" s="7">
        <v>984</v>
      </c>
    </row>
    <row r="78" ht="15.6" customHeight="1">
      <c r="A78" t="s" s="7">
        <v>985</v>
      </c>
      <c r="B78" t="s" s="7">
        <v>986</v>
      </c>
      <c r="C78" t="s" s="7">
        <v>159</v>
      </c>
      <c r="D78" t="s" s="7">
        <v>945</v>
      </c>
      <c r="E78" t="s" s="7">
        <v>161</v>
      </c>
      <c r="F78" t="s" s="7">
        <v>162</v>
      </c>
      <c r="G78" t="s" s="7">
        <v>165</v>
      </c>
      <c r="H78" t="s" s="7">
        <v>184</v>
      </c>
      <c r="I78" t="s" s="7">
        <v>162</v>
      </c>
      <c r="J78" t="s" s="7">
        <v>162</v>
      </c>
      <c r="K78" t="s" s="7">
        <v>165</v>
      </c>
      <c r="L78" t="s" s="7">
        <v>184</v>
      </c>
      <c r="M78" t="s" s="7">
        <v>184</v>
      </c>
      <c r="N78" t="s" s="7">
        <v>164</v>
      </c>
      <c r="O78" t="s" s="7">
        <v>164</v>
      </c>
      <c r="P78" t="s" s="7">
        <v>987</v>
      </c>
      <c r="Q78" t="s" s="7">
        <v>167</v>
      </c>
      <c r="R78" t="s" s="7">
        <v>178</v>
      </c>
      <c r="S78" t="s" s="7">
        <v>170</v>
      </c>
      <c r="T78" t="s" s="7">
        <v>315</v>
      </c>
      <c r="U78" t="s" s="7">
        <v>167</v>
      </c>
      <c r="V78" t="s" s="7">
        <v>178</v>
      </c>
      <c r="W78" t="s" s="7">
        <v>170</v>
      </c>
      <c r="X78" t="s" s="7">
        <v>343</v>
      </c>
      <c r="Y78" t="s" s="7">
        <v>170</v>
      </c>
      <c r="Z78" t="s" s="7">
        <v>170</v>
      </c>
      <c r="AA78" t="s" s="7">
        <v>170</v>
      </c>
      <c r="AB78" t="s" s="7">
        <v>170</v>
      </c>
      <c r="AC78" t="s" s="7">
        <v>177</v>
      </c>
      <c r="AD78" t="s" s="7">
        <v>172</v>
      </c>
      <c r="AE78" t="s" s="7">
        <v>170</v>
      </c>
      <c r="AF78" t="s" s="7">
        <v>170</v>
      </c>
      <c r="AG78" t="s" s="7">
        <v>170</v>
      </c>
      <c r="AH78" t="s" s="7">
        <v>170</v>
      </c>
      <c r="AI78" t="s" s="7">
        <v>170</v>
      </c>
      <c r="AJ78" t="s" s="7">
        <v>170</v>
      </c>
      <c r="AK78" t="s" s="7">
        <v>170</v>
      </c>
      <c r="AL78" t="s" s="7">
        <v>170</v>
      </c>
      <c r="AM78" t="s" s="7">
        <v>170</v>
      </c>
      <c r="AN78" t="s" s="7">
        <v>170</v>
      </c>
      <c r="AO78" t="s" s="7">
        <v>170</v>
      </c>
      <c r="AP78" t="s" s="7">
        <v>170</v>
      </c>
      <c r="AQ78" t="s" s="7">
        <v>170</v>
      </c>
      <c r="AR78" t="s" s="7">
        <v>170</v>
      </c>
      <c r="AS78" t="s" s="7">
        <v>177</v>
      </c>
      <c r="AT78" t="s" s="7">
        <v>171</v>
      </c>
      <c r="AU78" t="s" s="7">
        <v>170</v>
      </c>
      <c r="AV78" t="s" s="7">
        <v>170</v>
      </c>
      <c r="AW78" t="s" s="7">
        <v>270</v>
      </c>
      <c r="AX78" t="s" s="7">
        <v>178</v>
      </c>
      <c r="AY78" t="s" s="7">
        <v>170</v>
      </c>
      <c r="AZ78" t="s" s="7">
        <v>179</v>
      </c>
      <c r="BA78" t="s" s="7">
        <v>270</v>
      </c>
      <c r="BB78" t="s" s="7">
        <v>171</v>
      </c>
      <c r="BC78" t="s" s="7">
        <v>170</v>
      </c>
      <c r="BD78" t="s" s="7">
        <v>170</v>
      </c>
      <c r="BE78" t="s" s="7">
        <v>170</v>
      </c>
      <c r="BF78" t="s" s="7">
        <v>170</v>
      </c>
      <c r="BG78" t="s" s="7">
        <v>170</v>
      </c>
      <c r="BH78" t="s" s="7">
        <v>170</v>
      </c>
      <c r="BI78" t="s" s="7">
        <v>270</v>
      </c>
      <c r="BJ78" t="s" s="7">
        <v>172</v>
      </c>
      <c r="BK78" t="s" s="7">
        <v>170</v>
      </c>
      <c r="BL78" t="s" s="7">
        <v>170</v>
      </c>
      <c r="BM78" t="s" s="7">
        <v>170</v>
      </c>
      <c r="BN78" t="s" s="7">
        <v>170</v>
      </c>
      <c r="BO78" t="s" s="7">
        <v>170</v>
      </c>
      <c r="BP78" t="s" s="7">
        <v>170</v>
      </c>
      <c r="BQ78" t="s" s="7">
        <v>170</v>
      </c>
      <c r="BR78" t="s" s="7">
        <v>170</v>
      </c>
      <c r="BS78" t="s" s="7">
        <v>170</v>
      </c>
      <c r="BT78" t="s" s="7">
        <v>170</v>
      </c>
      <c r="BU78" t="s" s="7">
        <v>177</v>
      </c>
      <c r="BV78" t="s" s="7">
        <v>171</v>
      </c>
      <c r="BW78" t="s" s="7">
        <v>170</v>
      </c>
      <c r="BX78" t="s" s="7">
        <v>170</v>
      </c>
      <c r="BY78" t="s" s="7">
        <v>176</v>
      </c>
      <c r="BZ78" t="s" s="7">
        <v>977</v>
      </c>
      <c r="CA78" t="s" s="7">
        <v>170</v>
      </c>
      <c r="CB78" t="s" s="7">
        <v>240</v>
      </c>
      <c r="CC78" t="s" s="7">
        <v>182</v>
      </c>
      <c r="CD78" t="s" s="7">
        <v>162</v>
      </c>
      <c r="CE78" t="s" s="7">
        <v>170</v>
      </c>
      <c r="CF78" t="s" s="7">
        <v>170</v>
      </c>
      <c r="CG78" t="s" s="7">
        <v>242</v>
      </c>
      <c r="CH78" t="s" s="7">
        <v>165</v>
      </c>
      <c r="CI78" t="s" s="7">
        <v>170</v>
      </c>
      <c r="CJ78" t="s" s="7">
        <v>159</v>
      </c>
      <c r="CK78" t="s" s="7">
        <v>161</v>
      </c>
      <c r="CL78" t="s" s="7">
        <v>164</v>
      </c>
      <c r="CM78" t="s" s="7">
        <v>162</v>
      </c>
      <c r="CN78" t="s" s="7">
        <v>162</v>
      </c>
      <c r="CO78" t="s" s="7">
        <v>162</v>
      </c>
      <c r="CP78" t="s" s="7">
        <v>165</v>
      </c>
      <c r="CQ78" t="s" s="7">
        <v>165</v>
      </c>
      <c r="CR78" t="s" s="7">
        <v>164</v>
      </c>
      <c r="CS78" t="s" s="7">
        <v>164</v>
      </c>
      <c r="CT78" t="s" s="7">
        <v>162</v>
      </c>
      <c r="CU78" t="s" s="7">
        <v>165</v>
      </c>
      <c r="CV78" t="s" s="7">
        <v>162</v>
      </c>
      <c r="CW78" t="s" s="7">
        <v>165</v>
      </c>
      <c r="CX78" t="s" s="7">
        <v>184</v>
      </c>
      <c r="CY78" t="s" s="7">
        <v>391</v>
      </c>
      <c r="CZ78" t="s" s="7">
        <v>187</v>
      </c>
      <c r="DA78" t="s" s="7">
        <v>186</v>
      </c>
      <c r="DB78" t="s" s="7">
        <v>188</v>
      </c>
      <c r="DC78" t="s" s="7">
        <v>190</v>
      </c>
      <c r="DD78" t="s" s="7">
        <v>189</v>
      </c>
      <c r="DE78" t="s" s="7">
        <v>194</v>
      </c>
      <c r="DF78" t="s" s="7">
        <v>192</v>
      </c>
      <c r="DG78" t="s" s="7">
        <v>193</v>
      </c>
      <c r="DH78" t="s" s="7">
        <v>191</v>
      </c>
      <c r="DI78" t="s" s="7">
        <v>195</v>
      </c>
      <c r="DJ78" t="s" s="7">
        <v>197</v>
      </c>
      <c r="DK78" t="s" s="7">
        <v>196</v>
      </c>
      <c r="DL78" t="s" s="7">
        <v>988</v>
      </c>
      <c r="DM78" t="s" s="7">
        <v>950</v>
      </c>
      <c r="DN78" t="s" s="7">
        <v>989</v>
      </c>
      <c r="DO78" t="s" s="7">
        <v>952</v>
      </c>
      <c r="DP78" t="s" s="7">
        <v>953</v>
      </c>
      <c r="DQ78" t="s" s="7">
        <v>305</v>
      </c>
      <c r="DR78" t="s" s="7">
        <v>954</v>
      </c>
      <c r="DS78" t="s" s="7">
        <v>955</v>
      </c>
      <c r="DT78" t="s" s="7">
        <v>956</v>
      </c>
      <c r="DU78" t="s" s="7">
        <v>957</v>
      </c>
      <c r="DV78" t="s" s="7">
        <v>208</v>
      </c>
      <c r="DW78" t="s" s="7">
        <v>209</v>
      </c>
      <c r="DX78" t="s" s="7">
        <v>299</v>
      </c>
      <c r="DY78" t="s" s="7">
        <v>262</v>
      </c>
      <c r="DZ78" t="s" s="7">
        <v>212</v>
      </c>
      <c r="EA78" t="s" s="7">
        <v>203</v>
      </c>
      <c r="EB78" t="s" s="7">
        <v>214</v>
      </c>
      <c r="EC78" t="s" s="7">
        <v>251</v>
      </c>
      <c r="ED78" t="s" s="7">
        <v>170</v>
      </c>
      <c r="EE78" t="s" s="7">
        <v>216</v>
      </c>
      <c r="EF78" t="s" s="7">
        <v>170</v>
      </c>
      <c r="EG78" t="s" s="7">
        <v>170</v>
      </c>
      <c r="EH78" t="s" s="7">
        <v>170</v>
      </c>
      <c r="EI78" t="s" s="7">
        <v>220</v>
      </c>
      <c r="EJ78" t="s" s="7">
        <v>221</v>
      </c>
      <c r="EK78" t="s" s="7">
        <v>222</v>
      </c>
      <c r="EL78" t="s" s="7">
        <v>170</v>
      </c>
      <c r="EM78" t="s" s="7">
        <v>224</v>
      </c>
      <c r="EN78" t="s" s="7">
        <v>170</v>
      </c>
      <c r="EO78" t="s" s="7">
        <v>170</v>
      </c>
      <c r="EP78" t="s" s="7">
        <v>227</v>
      </c>
      <c r="EQ78" t="s" s="7">
        <v>228</v>
      </c>
      <c r="ER78" t="s" s="7">
        <v>989</v>
      </c>
      <c r="ES78" t="s" s="7">
        <v>990</v>
      </c>
      <c r="ET78" t="s" s="7">
        <v>991</v>
      </c>
      <c r="EU78" t="s" s="7">
        <v>992</v>
      </c>
    </row>
    <row r="79" ht="15.6" customHeight="1">
      <c r="A79" t="s" s="7">
        <v>993</v>
      </c>
      <c r="B79" t="s" s="7">
        <v>994</v>
      </c>
      <c r="C79" t="s" s="7">
        <v>159</v>
      </c>
      <c r="D79" t="s" s="7">
        <v>945</v>
      </c>
      <c r="E79" t="s" s="7">
        <v>159</v>
      </c>
      <c r="F79" t="s" s="7">
        <v>242</v>
      </c>
      <c r="G79" t="s" s="7">
        <v>165</v>
      </c>
      <c r="H79" t="s" s="7">
        <v>165</v>
      </c>
      <c r="I79" t="s" s="7">
        <v>162</v>
      </c>
      <c r="J79" t="s" s="7">
        <v>164</v>
      </c>
      <c r="K79" t="s" s="7">
        <v>165</v>
      </c>
      <c r="L79" t="s" s="7">
        <v>165</v>
      </c>
      <c r="M79" t="s" s="7">
        <v>165</v>
      </c>
      <c r="N79" t="s" s="7">
        <v>164</v>
      </c>
      <c r="O79" t="s" s="7">
        <v>162</v>
      </c>
      <c r="P79" t="s" s="7">
        <v>599</v>
      </c>
      <c r="Q79" t="s" s="7">
        <v>167</v>
      </c>
      <c r="R79" t="s" s="7">
        <v>168</v>
      </c>
      <c r="S79" t="s" s="7">
        <v>170</v>
      </c>
      <c r="T79" t="s" s="7">
        <v>170</v>
      </c>
      <c r="U79" t="s" s="7">
        <v>167</v>
      </c>
      <c r="V79" t="s" s="7">
        <v>178</v>
      </c>
      <c r="W79" t="s" s="7">
        <v>170</v>
      </c>
      <c r="X79" t="s" s="7">
        <v>236</v>
      </c>
      <c r="Y79" t="s" s="7">
        <v>170</v>
      </c>
      <c r="Z79" t="s" s="7">
        <v>170</v>
      </c>
      <c r="AA79" t="s" s="7">
        <v>170</v>
      </c>
      <c r="AB79" t="s" s="7">
        <v>170</v>
      </c>
      <c r="AC79" t="s" s="7">
        <v>167</v>
      </c>
      <c r="AD79" t="s" s="7">
        <v>977</v>
      </c>
      <c r="AE79" t="s" s="7">
        <v>170</v>
      </c>
      <c r="AF79" t="s" s="7">
        <v>179</v>
      </c>
      <c r="AG79" t="s" s="7">
        <v>167</v>
      </c>
      <c r="AH79" t="s" s="7">
        <v>977</v>
      </c>
      <c r="AI79" t="s" s="7">
        <v>170</v>
      </c>
      <c r="AJ79" t="s" s="7">
        <v>343</v>
      </c>
      <c r="AK79" t="s" s="7">
        <v>167</v>
      </c>
      <c r="AL79" t="s" s="7">
        <v>172</v>
      </c>
      <c r="AM79" t="s" s="7">
        <v>170</v>
      </c>
      <c r="AN79" t="s" s="7">
        <v>170</v>
      </c>
      <c r="AO79" t="s" s="7">
        <v>167</v>
      </c>
      <c r="AP79" t="s" s="7">
        <v>171</v>
      </c>
      <c r="AQ79" t="s" s="7">
        <v>170</v>
      </c>
      <c r="AR79" t="s" s="7">
        <v>170</v>
      </c>
      <c r="AS79" t="s" s="7">
        <v>177</v>
      </c>
      <c r="AT79" t="s" s="7">
        <v>178</v>
      </c>
      <c r="AU79" t="s" s="7">
        <v>170</v>
      </c>
      <c r="AV79" t="s" s="7">
        <v>240</v>
      </c>
      <c r="AW79" t="s" s="7">
        <v>270</v>
      </c>
      <c r="AX79" t="s" s="7">
        <v>171</v>
      </c>
      <c r="AY79" t="s" s="7">
        <v>170</v>
      </c>
      <c r="AZ79" t="s" s="7">
        <v>170</v>
      </c>
      <c r="BA79" t="s" s="7">
        <v>292</v>
      </c>
      <c r="BB79" t="s" s="7">
        <v>178</v>
      </c>
      <c r="BC79" t="s" s="7">
        <v>170</v>
      </c>
      <c r="BD79" t="s" s="7">
        <v>240</v>
      </c>
      <c r="BE79" t="s" s="7">
        <v>167</v>
      </c>
      <c r="BF79" t="s" s="7">
        <v>178</v>
      </c>
      <c r="BG79" t="s" s="7">
        <v>170</v>
      </c>
      <c r="BH79" t="s" s="7">
        <v>170</v>
      </c>
      <c r="BI79" t="s" s="7">
        <v>177</v>
      </c>
      <c r="BJ79" t="s" s="7">
        <v>172</v>
      </c>
      <c r="BK79" t="s" s="7">
        <v>170</v>
      </c>
      <c r="BL79" t="s" s="7">
        <v>170</v>
      </c>
      <c r="BM79" t="s" s="7">
        <v>292</v>
      </c>
      <c r="BN79" t="s" s="7">
        <v>178</v>
      </c>
      <c r="BO79" t="s" s="7">
        <v>170</v>
      </c>
      <c r="BP79" t="s" s="7">
        <v>638</v>
      </c>
      <c r="BQ79" t="s" s="7">
        <v>292</v>
      </c>
      <c r="BR79" t="s" s="7">
        <v>178</v>
      </c>
      <c r="BS79" t="s" s="7">
        <v>170</v>
      </c>
      <c r="BT79" t="s" s="7">
        <v>357</v>
      </c>
      <c r="BU79" t="s" s="7">
        <v>167</v>
      </c>
      <c r="BV79" t="s" s="7">
        <v>171</v>
      </c>
      <c r="BW79" t="s" s="7">
        <v>170</v>
      </c>
      <c r="BX79" t="s" s="7">
        <v>170</v>
      </c>
      <c r="BY79" t="s" s="7">
        <v>176</v>
      </c>
      <c r="BZ79" t="s" s="7">
        <v>172</v>
      </c>
      <c r="CA79" t="s" s="7">
        <v>170</v>
      </c>
      <c r="CB79" t="s" s="7">
        <v>170</v>
      </c>
      <c r="CC79" t="s" s="7">
        <v>182</v>
      </c>
      <c r="CD79" t="s" s="7">
        <v>164</v>
      </c>
      <c r="CE79" t="s" s="7">
        <v>170</v>
      </c>
      <c r="CF79" t="s" s="7">
        <v>170</v>
      </c>
      <c r="CG79" t="s" s="7">
        <v>183</v>
      </c>
      <c r="CH79" t="s" s="7">
        <v>165</v>
      </c>
      <c r="CI79" t="s" s="7">
        <v>170</v>
      </c>
      <c r="CJ79" t="s" s="7">
        <v>159</v>
      </c>
      <c r="CK79" t="s" s="7">
        <v>161</v>
      </c>
      <c r="CL79" t="s" s="7">
        <v>162</v>
      </c>
      <c r="CM79" t="s" s="7">
        <v>162</v>
      </c>
      <c r="CN79" t="s" s="7">
        <v>162</v>
      </c>
      <c r="CO79" t="s" s="7">
        <v>164</v>
      </c>
      <c r="CP79" t="s" s="7">
        <v>165</v>
      </c>
      <c r="CQ79" t="s" s="7">
        <v>165</v>
      </c>
      <c r="CR79" t="s" s="7">
        <v>184</v>
      </c>
      <c r="CS79" t="s" s="7">
        <v>163</v>
      </c>
      <c r="CT79" t="s" s="7">
        <v>162</v>
      </c>
      <c r="CU79" t="s" s="7">
        <v>184</v>
      </c>
      <c r="CV79" t="s" s="7">
        <v>164</v>
      </c>
      <c r="CW79" t="s" s="7">
        <v>164</v>
      </c>
      <c r="CX79" t="s" s="7">
        <v>164</v>
      </c>
      <c r="CY79" t="s" s="7">
        <v>259</v>
      </c>
      <c r="CZ79" t="s" s="7">
        <v>190</v>
      </c>
      <c r="DA79" t="s" s="7">
        <v>188</v>
      </c>
      <c r="DB79" t="s" s="7">
        <v>187</v>
      </c>
      <c r="DC79" t="s" s="7">
        <v>186</v>
      </c>
      <c r="DD79" t="s" s="7">
        <v>189</v>
      </c>
      <c r="DE79" t="s" s="7">
        <v>191</v>
      </c>
      <c r="DF79" t="s" s="7">
        <v>193</v>
      </c>
      <c r="DG79" t="s" s="7">
        <v>194</v>
      </c>
      <c r="DH79" t="s" s="7">
        <v>192</v>
      </c>
      <c r="DI79" t="s" s="7">
        <v>197</v>
      </c>
      <c r="DJ79" t="s" s="7">
        <v>196</v>
      </c>
      <c r="DK79" t="s" s="7">
        <v>195</v>
      </c>
      <c r="DL79" t="s" s="7">
        <v>995</v>
      </c>
      <c r="DM79" t="s" s="7">
        <v>950</v>
      </c>
      <c r="DN79" t="s" s="7">
        <v>996</v>
      </c>
      <c r="DO79" t="s" s="7">
        <v>980</v>
      </c>
      <c r="DP79" t="s" s="7">
        <v>981</v>
      </c>
      <c r="DQ79" t="s" s="7">
        <v>203</v>
      </c>
      <c r="DR79" t="s" s="7">
        <v>954</v>
      </c>
      <c r="DS79" t="s" s="7">
        <v>955</v>
      </c>
      <c r="DT79" t="s" s="7">
        <v>956</v>
      </c>
      <c r="DU79" t="s" s="7">
        <v>957</v>
      </c>
      <c r="DV79" t="s" s="7">
        <v>208</v>
      </c>
      <c r="DW79" t="s" s="7">
        <v>209</v>
      </c>
      <c r="DX79" t="s" s="7">
        <v>404</v>
      </c>
      <c r="DY79" t="s" s="7">
        <v>612</v>
      </c>
      <c r="DZ79" t="s" s="7">
        <v>249</v>
      </c>
      <c r="EA79" t="s" s="7">
        <v>213</v>
      </c>
      <c r="EB79" t="s" s="7">
        <v>214</v>
      </c>
      <c r="EC79" t="s" s="7">
        <v>251</v>
      </c>
      <c r="ED79" t="s" s="7">
        <v>170</v>
      </c>
      <c r="EE79" t="s" s="7">
        <v>216</v>
      </c>
      <c r="EF79" t="s" s="7">
        <v>217</v>
      </c>
      <c r="EG79" t="s" s="7">
        <v>218</v>
      </c>
      <c r="EH79" t="s" s="7">
        <v>219</v>
      </c>
      <c r="EI79" t="s" s="7">
        <v>220</v>
      </c>
      <c r="EJ79" t="s" s="7">
        <v>221</v>
      </c>
      <c r="EK79" t="s" s="7">
        <v>222</v>
      </c>
      <c r="EL79" t="s" s="7">
        <v>223</v>
      </c>
      <c r="EM79" t="s" s="7">
        <v>224</v>
      </c>
      <c r="EN79" t="s" s="7">
        <v>225</v>
      </c>
      <c r="EO79" t="s" s="7">
        <v>226</v>
      </c>
      <c r="EP79" t="s" s="7">
        <v>227</v>
      </c>
      <c r="EQ79" t="s" s="7">
        <v>228</v>
      </c>
      <c r="ER79" t="s" s="7">
        <v>996</v>
      </c>
      <c r="ES79" t="s" s="7">
        <v>997</v>
      </c>
      <c r="ET79" t="s" s="7">
        <v>998</v>
      </c>
      <c r="EU79" t="s" s="7">
        <v>999</v>
      </c>
    </row>
    <row r="80" ht="15.6" customHeight="1">
      <c r="A80" t="s" s="7">
        <v>1000</v>
      </c>
      <c r="B80" t="s" s="7">
        <v>1001</v>
      </c>
      <c r="C80" t="s" s="7">
        <v>159</v>
      </c>
      <c r="D80" t="s" s="7">
        <v>945</v>
      </c>
      <c r="E80" t="s" s="7">
        <v>159</v>
      </c>
      <c r="F80" t="s" s="7">
        <v>165</v>
      </c>
      <c r="G80" t="s" s="7">
        <v>165</v>
      </c>
      <c r="H80" t="s" s="7">
        <v>165</v>
      </c>
      <c r="I80" t="s" s="7">
        <v>162</v>
      </c>
      <c r="J80" t="s" s="7">
        <v>184</v>
      </c>
      <c r="K80" t="s" s="7">
        <v>165</v>
      </c>
      <c r="L80" t="s" s="7">
        <v>165</v>
      </c>
      <c r="M80" t="s" s="7">
        <v>184</v>
      </c>
      <c r="N80" t="s" s="7">
        <v>162</v>
      </c>
      <c r="O80" t="s" s="7">
        <v>164</v>
      </c>
      <c r="P80" t="s" s="7">
        <v>327</v>
      </c>
      <c r="Q80" t="s" s="7">
        <v>167</v>
      </c>
      <c r="R80" t="s" s="7">
        <v>178</v>
      </c>
      <c r="S80" t="s" s="7">
        <v>170</v>
      </c>
      <c r="T80" t="s" s="7">
        <v>236</v>
      </c>
      <c r="U80" t="s" s="7">
        <v>167</v>
      </c>
      <c r="V80" t="s" s="7">
        <v>977</v>
      </c>
      <c r="W80" t="s" s="7">
        <v>170</v>
      </c>
      <c r="X80" t="s" s="7">
        <v>236</v>
      </c>
      <c r="Y80" t="s" s="7">
        <v>170</v>
      </c>
      <c r="Z80" t="s" s="7">
        <v>170</v>
      </c>
      <c r="AA80" t="s" s="7">
        <v>170</v>
      </c>
      <c r="AB80" t="s" s="7">
        <v>170</v>
      </c>
      <c r="AC80" t="s" s="7">
        <v>292</v>
      </c>
      <c r="AD80" t="s" s="7">
        <v>172</v>
      </c>
      <c r="AE80" t="s" s="7">
        <v>170</v>
      </c>
      <c r="AF80" t="s" s="7">
        <v>170</v>
      </c>
      <c r="AG80" t="s" s="7">
        <v>170</v>
      </c>
      <c r="AH80" t="s" s="7">
        <v>170</v>
      </c>
      <c r="AI80" t="s" s="7">
        <v>170</v>
      </c>
      <c r="AJ80" t="s" s="7">
        <v>170</v>
      </c>
      <c r="AK80" t="s" s="7">
        <v>167</v>
      </c>
      <c r="AL80" t="s" s="7">
        <v>168</v>
      </c>
      <c r="AM80" t="s" s="7">
        <v>170</v>
      </c>
      <c r="AN80" t="s" s="7">
        <v>170</v>
      </c>
      <c r="AO80" t="s" s="7">
        <v>167</v>
      </c>
      <c r="AP80" t="s" s="7">
        <v>171</v>
      </c>
      <c r="AQ80" t="s" s="7">
        <v>170</v>
      </c>
      <c r="AR80" t="s" s="7">
        <v>170</v>
      </c>
      <c r="AS80" t="s" s="7">
        <v>177</v>
      </c>
      <c r="AT80" t="s" s="7">
        <v>1002</v>
      </c>
      <c r="AU80" t="s" s="7">
        <v>170</v>
      </c>
      <c r="AV80" t="s" s="7">
        <v>240</v>
      </c>
      <c r="AW80" t="s" s="7">
        <v>167</v>
      </c>
      <c r="AX80" t="s" s="7">
        <v>171</v>
      </c>
      <c r="AY80" t="s" s="7">
        <v>170</v>
      </c>
      <c r="AZ80" t="s" s="7">
        <v>170</v>
      </c>
      <c r="BA80" t="s" s="7">
        <v>167</v>
      </c>
      <c r="BB80" t="s" s="7">
        <v>171</v>
      </c>
      <c r="BC80" t="s" s="7">
        <v>170</v>
      </c>
      <c r="BD80" t="s" s="7">
        <v>170</v>
      </c>
      <c r="BE80" t="s" s="7">
        <v>167</v>
      </c>
      <c r="BF80" t="s" s="7">
        <v>172</v>
      </c>
      <c r="BG80" t="s" s="7">
        <v>170</v>
      </c>
      <c r="BH80" t="s" s="7">
        <v>170</v>
      </c>
      <c r="BI80" t="s" s="7">
        <v>292</v>
      </c>
      <c r="BJ80" t="s" s="7">
        <v>172</v>
      </c>
      <c r="BK80" t="s" s="7">
        <v>170</v>
      </c>
      <c r="BL80" t="s" s="7">
        <v>170</v>
      </c>
      <c r="BM80" t="s" s="7">
        <v>270</v>
      </c>
      <c r="BN80" t="s" s="7">
        <v>178</v>
      </c>
      <c r="BO80" t="s" s="7">
        <v>170</v>
      </c>
      <c r="BP80" t="s" s="7">
        <v>276</v>
      </c>
      <c r="BQ80" t="s" s="7">
        <v>167</v>
      </c>
      <c r="BR80" t="s" s="7">
        <v>178</v>
      </c>
      <c r="BS80" t="s" s="7">
        <v>170</v>
      </c>
      <c r="BT80" t="s" s="7">
        <v>357</v>
      </c>
      <c r="BU80" t="s" s="7">
        <v>167</v>
      </c>
      <c r="BV80" t="s" s="7">
        <v>171</v>
      </c>
      <c r="BW80" t="s" s="7">
        <v>170</v>
      </c>
      <c r="BX80" t="s" s="7">
        <v>170</v>
      </c>
      <c r="BY80" t="s" s="7">
        <v>176</v>
      </c>
      <c r="BZ80" t="s" s="7">
        <v>977</v>
      </c>
      <c r="CA80" t="s" s="7">
        <v>170</v>
      </c>
      <c r="CB80" t="s" s="7">
        <v>240</v>
      </c>
      <c r="CC80" t="s" s="7">
        <v>182</v>
      </c>
      <c r="CD80" t="s" s="7">
        <v>162</v>
      </c>
      <c r="CE80" t="s" s="7">
        <v>170</v>
      </c>
      <c r="CF80" t="s" s="7">
        <v>170</v>
      </c>
      <c r="CG80" t="s" s="7">
        <v>183</v>
      </c>
      <c r="CH80" t="s" s="7">
        <v>165</v>
      </c>
      <c r="CI80" t="s" s="7">
        <v>170</v>
      </c>
      <c r="CJ80" t="s" s="7">
        <v>159</v>
      </c>
      <c r="CK80" t="s" s="7">
        <v>161</v>
      </c>
      <c r="CL80" t="s" s="7">
        <v>164</v>
      </c>
      <c r="CM80" t="s" s="7">
        <v>164</v>
      </c>
      <c r="CN80" t="s" s="7">
        <v>162</v>
      </c>
      <c r="CO80" t="s" s="7">
        <v>163</v>
      </c>
      <c r="CP80" t="s" s="7">
        <v>163</v>
      </c>
      <c r="CQ80" t="s" s="7">
        <v>165</v>
      </c>
      <c r="CR80" t="s" s="7">
        <v>163</v>
      </c>
      <c r="CS80" t="s" s="7">
        <v>163</v>
      </c>
      <c r="CT80" t="s" s="7">
        <v>162</v>
      </c>
      <c r="CU80" t="s" s="7">
        <v>184</v>
      </c>
      <c r="CV80" t="s" s="7">
        <v>184</v>
      </c>
      <c r="CW80" t="s" s="7">
        <v>164</v>
      </c>
      <c r="CX80" t="s" s="7">
        <v>164</v>
      </c>
      <c r="CY80" t="s" s="7">
        <v>185</v>
      </c>
      <c r="CZ80" t="s" s="7">
        <v>188</v>
      </c>
      <c r="DA80" t="s" s="7">
        <v>187</v>
      </c>
      <c r="DB80" t="s" s="7">
        <v>186</v>
      </c>
      <c r="DC80" t="s" s="7">
        <v>189</v>
      </c>
      <c r="DD80" t="s" s="7">
        <v>190</v>
      </c>
      <c r="DE80" t="s" s="7">
        <v>191</v>
      </c>
      <c r="DF80" t="s" s="7">
        <v>193</v>
      </c>
      <c r="DG80" t="s" s="7">
        <v>192</v>
      </c>
      <c r="DH80" t="s" s="7">
        <v>194</v>
      </c>
      <c r="DI80" t="s" s="7">
        <v>196</v>
      </c>
      <c r="DJ80" t="s" s="7">
        <v>197</v>
      </c>
      <c r="DK80" t="s" s="7">
        <v>195</v>
      </c>
      <c r="DL80" t="s" s="7">
        <v>1003</v>
      </c>
      <c r="DM80" t="s" s="7">
        <v>950</v>
      </c>
      <c r="DN80" t="s" s="7">
        <v>1004</v>
      </c>
      <c r="DO80" t="s" s="7">
        <v>1005</v>
      </c>
      <c r="DP80" t="s" s="7">
        <v>1006</v>
      </c>
      <c r="DQ80" t="s" s="7">
        <v>281</v>
      </c>
      <c r="DR80" t="s" s="7">
        <v>954</v>
      </c>
      <c r="DS80" t="s" s="7">
        <v>955</v>
      </c>
      <c r="DT80" t="s" s="7">
        <v>956</v>
      </c>
      <c r="DU80" t="s" s="7">
        <v>957</v>
      </c>
      <c r="DV80" t="s" s="7">
        <v>208</v>
      </c>
      <c r="DW80" t="s" s="7">
        <v>209</v>
      </c>
      <c r="DX80" t="s" s="7">
        <v>404</v>
      </c>
      <c r="DY80" t="s" s="7">
        <v>704</v>
      </c>
      <c r="DZ80" t="s" s="7">
        <v>249</v>
      </c>
      <c r="EA80" t="s" s="7">
        <v>337</v>
      </c>
      <c r="EB80" t="s" s="7">
        <v>214</v>
      </c>
      <c r="EC80" t="s" s="7">
        <v>251</v>
      </c>
      <c r="ED80" t="s" s="7">
        <v>170</v>
      </c>
      <c r="EE80" t="s" s="7">
        <v>216</v>
      </c>
      <c r="EF80" t="s" s="7">
        <v>170</v>
      </c>
      <c r="EG80" t="s" s="7">
        <v>218</v>
      </c>
      <c r="EH80" t="s" s="7">
        <v>219</v>
      </c>
      <c r="EI80" t="s" s="7">
        <v>220</v>
      </c>
      <c r="EJ80" t="s" s="7">
        <v>221</v>
      </c>
      <c r="EK80" t="s" s="7">
        <v>222</v>
      </c>
      <c r="EL80" t="s" s="7">
        <v>223</v>
      </c>
      <c r="EM80" t="s" s="7">
        <v>224</v>
      </c>
      <c r="EN80" t="s" s="7">
        <v>225</v>
      </c>
      <c r="EO80" t="s" s="7">
        <v>226</v>
      </c>
      <c r="EP80" t="s" s="7">
        <v>227</v>
      </c>
      <c r="EQ80" t="s" s="7">
        <v>228</v>
      </c>
      <c r="ER80" t="s" s="7">
        <v>1004</v>
      </c>
      <c r="ES80" t="s" s="7">
        <v>1007</v>
      </c>
      <c r="ET80" t="s" s="7">
        <v>1008</v>
      </c>
      <c r="EU80" t="s" s="7">
        <v>1009</v>
      </c>
    </row>
    <row r="81" ht="15.6" customHeight="1">
      <c r="A81" t="s" s="7">
        <v>1010</v>
      </c>
      <c r="B81" t="s" s="7">
        <v>1011</v>
      </c>
      <c r="C81" t="s" s="7">
        <v>159</v>
      </c>
      <c r="D81" t="s" s="7">
        <v>945</v>
      </c>
      <c r="E81" t="s" s="7">
        <v>161</v>
      </c>
      <c r="F81" t="s" s="7">
        <v>162</v>
      </c>
      <c r="G81" t="s" s="7">
        <v>165</v>
      </c>
      <c r="H81" t="s" s="7">
        <v>165</v>
      </c>
      <c r="I81" t="s" s="7">
        <v>162</v>
      </c>
      <c r="J81" t="s" s="7">
        <v>184</v>
      </c>
      <c r="K81" t="s" s="7">
        <v>163</v>
      </c>
      <c r="L81" t="s" s="7">
        <v>163</v>
      </c>
      <c r="M81" t="s" s="7">
        <v>163</v>
      </c>
      <c r="N81" t="s" s="7">
        <v>164</v>
      </c>
      <c r="O81" t="s" s="7">
        <v>163</v>
      </c>
      <c r="P81" t="s" s="7">
        <v>1012</v>
      </c>
      <c r="Q81" t="s" s="7">
        <v>167</v>
      </c>
      <c r="R81" t="s" s="7">
        <v>168</v>
      </c>
      <c r="S81" t="s" s="7">
        <v>170</v>
      </c>
      <c r="T81" t="s" s="7">
        <v>170</v>
      </c>
      <c r="U81" t="s" s="7">
        <v>167</v>
      </c>
      <c r="V81" t="s" s="7">
        <v>168</v>
      </c>
      <c r="W81" t="s" s="7">
        <v>170</v>
      </c>
      <c r="X81" t="s" s="7">
        <v>170</v>
      </c>
      <c r="Y81" t="s" s="7">
        <v>170</v>
      </c>
      <c r="Z81" t="s" s="7">
        <v>170</v>
      </c>
      <c r="AA81" t="s" s="7">
        <v>170</v>
      </c>
      <c r="AB81" t="s" s="7">
        <v>170</v>
      </c>
      <c r="AC81" t="s" s="7">
        <v>167</v>
      </c>
      <c r="AD81" t="s" s="7">
        <v>975</v>
      </c>
      <c r="AE81" t="s" s="7">
        <v>170</v>
      </c>
      <c r="AF81" t="s" s="7">
        <v>315</v>
      </c>
      <c r="AG81" t="s" s="7">
        <v>170</v>
      </c>
      <c r="AH81" t="s" s="7">
        <v>170</v>
      </c>
      <c r="AI81" t="s" s="7">
        <v>170</v>
      </c>
      <c r="AJ81" t="s" s="7">
        <v>170</v>
      </c>
      <c r="AK81" t="s" s="7">
        <v>167</v>
      </c>
      <c r="AL81" t="s" s="7">
        <v>168</v>
      </c>
      <c r="AM81" t="s" s="7">
        <v>170</v>
      </c>
      <c r="AN81" t="s" s="7">
        <v>170</v>
      </c>
      <c r="AO81" t="s" s="7">
        <v>170</v>
      </c>
      <c r="AP81" t="s" s="7">
        <v>170</v>
      </c>
      <c r="AQ81" t="s" s="7">
        <v>170</v>
      </c>
      <c r="AR81" t="s" s="7">
        <v>170</v>
      </c>
      <c r="AS81" t="s" s="7">
        <v>176</v>
      </c>
      <c r="AT81" t="s" s="7">
        <v>178</v>
      </c>
      <c r="AU81" t="s" s="7">
        <v>170</v>
      </c>
      <c r="AV81" t="s" s="7">
        <v>240</v>
      </c>
      <c r="AW81" t="s" s="7">
        <v>177</v>
      </c>
      <c r="AX81" t="s" s="7">
        <v>1002</v>
      </c>
      <c r="AY81" t="s" s="7">
        <v>170</v>
      </c>
      <c r="AZ81" t="s" s="7">
        <v>516</v>
      </c>
      <c r="BA81" t="s" s="7">
        <v>170</v>
      </c>
      <c r="BB81" t="s" s="7">
        <v>170</v>
      </c>
      <c r="BC81" t="s" s="7">
        <v>170</v>
      </c>
      <c r="BD81" t="s" s="7">
        <v>170</v>
      </c>
      <c r="BE81" t="s" s="7">
        <v>170</v>
      </c>
      <c r="BF81" t="s" s="7">
        <v>170</v>
      </c>
      <c r="BG81" t="s" s="7">
        <v>170</v>
      </c>
      <c r="BH81" t="s" s="7">
        <v>170</v>
      </c>
      <c r="BI81" t="s" s="7">
        <v>167</v>
      </c>
      <c r="BJ81" t="s" s="7">
        <v>355</v>
      </c>
      <c r="BK81" t="s" s="7">
        <v>170</v>
      </c>
      <c r="BL81" t="s" s="7">
        <v>443</v>
      </c>
      <c r="BM81" t="s" s="7">
        <v>177</v>
      </c>
      <c r="BN81" t="s" s="7">
        <v>178</v>
      </c>
      <c r="BO81" t="s" s="7">
        <v>170</v>
      </c>
      <c r="BP81" t="s" s="7">
        <v>276</v>
      </c>
      <c r="BQ81" t="s" s="7">
        <v>167</v>
      </c>
      <c r="BR81" t="s" s="7">
        <v>168</v>
      </c>
      <c r="BS81" t="s" s="7">
        <v>170</v>
      </c>
      <c r="BT81" t="s" s="7">
        <v>170</v>
      </c>
      <c r="BU81" t="s" s="7">
        <v>167</v>
      </c>
      <c r="BV81" t="s" s="7">
        <v>171</v>
      </c>
      <c r="BW81" t="s" s="7">
        <v>170</v>
      </c>
      <c r="BX81" t="s" s="7">
        <v>170</v>
      </c>
      <c r="BY81" t="s" s="7">
        <v>176</v>
      </c>
      <c r="BZ81" t="s" s="7">
        <v>172</v>
      </c>
      <c r="CA81" t="s" s="7">
        <v>170</v>
      </c>
      <c r="CB81" t="s" s="7">
        <v>170</v>
      </c>
      <c r="CC81" t="s" s="7">
        <v>182</v>
      </c>
      <c r="CD81" t="s" s="7">
        <v>162</v>
      </c>
      <c r="CE81" t="s" s="7">
        <v>170</v>
      </c>
      <c r="CF81" t="s" s="7">
        <v>170</v>
      </c>
      <c r="CG81" t="s" s="7">
        <v>183</v>
      </c>
      <c r="CH81" t="s" s="7">
        <v>165</v>
      </c>
      <c r="CI81" t="s" s="7">
        <v>170</v>
      </c>
      <c r="CJ81" t="s" s="7">
        <v>159</v>
      </c>
      <c r="CK81" t="s" s="7">
        <v>161</v>
      </c>
      <c r="CL81" t="s" s="7">
        <v>162</v>
      </c>
      <c r="CM81" t="s" s="7">
        <v>163</v>
      </c>
      <c r="CN81" t="s" s="7">
        <v>162</v>
      </c>
      <c r="CO81" t="s" s="7">
        <v>163</v>
      </c>
      <c r="CP81" t="s" s="7">
        <v>165</v>
      </c>
      <c r="CQ81" t="s" s="7">
        <v>165</v>
      </c>
      <c r="CR81" t="s" s="7">
        <v>163</v>
      </c>
      <c r="CS81" t="s" s="7">
        <v>163</v>
      </c>
      <c r="CT81" t="s" s="7">
        <v>163</v>
      </c>
      <c r="CU81" t="s" s="7">
        <v>163</v>
      </c>
      <c r="CV81" t="s" s="7">
        <v>163</v>
      </c>
      <c r="CW81" t="s" s="7">
        <v>164</v>
      </c>
      <c r="CX81" t="s" s="7">
        <v>163</v>
      </c>
      <c r="CY81" t="s" s="7">
        <v>259</v>
      </c>
      <c r="CZ81" t="s" s="7">
        <v>188</v>
      </c>
      <c r="DA81" t="s" s="7">
        <v>187</v>
      </c>
      <c r="DB81" t="s" s="7">
        <v>189</v>
      </c>
      <c r="DC81" t="s" s="7">
        <v>186</v>
      </c>
      <c r="DD81" t="s" s="7">
        <v>190</v>
      </c>
      <c r="DE81" t="s" s="7">
        <v>193</v>
      </c>
      <c r="DF81" t="s" s="7">
        <v>191</v>
      </c>
      <c r="DG81" t="s" s="7">
        <v>192</v>
      </c>
      <c r="DH81" t="s" s="7">
        <v>194</v>
      </c>
      <c r="DI81" t="s" s="7">
        <v>196</v>
      </c>
      <c r="DJ81" t="s" s="7">
        <v>197</v>
      </c>
      <c r="DK81" t="s" s="7">
        <v>195</v>
      </c>
      <c r="DL81" t="s" s="7">
        <v>1013</v>
      </c>
      <c r="DM81" t="s" s="7">
        <v>950</v>
      </c>
      <c r="DN81" t="s" s="7">
        <v>1014</v>
      </c>
      <c r="DO81" t="s" s="7">
        <v>1015</v>
      </c>
      <c r="DP81" t="s" s="7">
        <v>1016</v>
      </c>
      <c r="DQ81" t="s" s="7">
        <v>203</v>
      </c>
      <c r="DR81" t="s" s="7">
        <v>954</v>
      </c>
      <c r="DS81" t="s" s="7">
        <v>955</v>
      </c>
      <c r="DT81" t="s" s="7">
        <v>956</v>
      </c>
      <c r="DU81" t="s" s="7">
        <v>957</v>
      </c>
      <c r="DV81" t="s" s="7">
        <v>208</v>
      </c>
      <c r="DW81" t="s" s="7">
        <v>209</v>
      </c>
      <c r="DX81" t="s" s="7">
        <v>210</v>
      </c>
      <c r="DY81" t="s" s="7">
        <v>811</v>
      </c>
      <c r="DZ81" t="s" s="7">
        <v>212</v>
      </c>
      <c r="EA81" t="s" s="7">
        <v>301</v>
      </c>
      <c r="EB81" t="s" s="7">
        <v>214</v>
      </c>
      <c r="EC81" t="s" s="7">
        <v>251</v>
      </c>
      <c r="ED81" t="s" s="7">
        <v>170</v>
      </c>
      <c r="EE81" t="s" s="7">
        <v>216</v>
      </c>
      <c r="EF81" t="s" s="7">
        <v>170</v>
      </c>
      <c r="EG81" t="s" s="7">
        <v>218</v>
      </c>
      <c r="EH81" t="s" s="7">
        <v>170</v>
      </c>
      <c r="EI81" t="s" s="7">
        <v>220</v>
      </c>
      <c r="EJ81" t="s" s="7">
        <v>221</v>
      </c>
      <c r="EK81" t="s" s="7">
        <v>170</v>
      </c>
      <c r="EL81" t="s" s="7">
        <v>170</v>
      </c>
      <c r="EM81" t="s" s="7">
        <v>224</v>
      </c>
      <c r="EN81" t="s" s="7">
        <v>225</v>
      </c>
      <c r="EO81" t="s" s="7">
        <v>226</v>
      </c>
      <c r="EP81" t="s" s="7">
        <v>227</v>
      </c>
      <c r="EQ81" t="s" s="7">
        <v>228</v>
      </c>
      <c r="ER81" t="s" s="7">
        <v>1014</v>
      </c>
      <c r="ES81" t="s" s="7">
        <v>1017</v>
      </c>
      <c r="ET81" t="s" s="7">
        <v>1018</v>
      </c>
      <c r="EU81" t="s" s="7">
        <v>1019</v>
      </c>
    </row>
    <row r="82" ht="15.6" customHeight="1">
      <c r="A82" t="s" s="7">
        <v>1020</v>
      </c>
      <c r="B82" t="s" s="7">
        <v>1021</v>
      </c>
      <c r="C82" t="s" s="7">
        <v>159</v>
      </c>
      <c r="D82" t="s" s="7">
        <v>945</v>
      </c>
      <c r="E82" t="s" s="7">
        <v>159</v>
      </c>
      <c r="F82" t="s" s="7">
        <v>162</v>
      </c>
      <c r="G82" t="s" s="7">
        <v>184</v>
      </c>
      <c r="H82" t="s" s="7">
        <v>163</v>
      </c>
      <c r="I82" t="s" s="7">
        <v>162</v>
      </c>
      <c r="J82" t="s" s="7">
        <v>165</v>
      </c>
      <c r="K82" t="s" s="7">
        <v>162</v>
      </c>
      <c r="L82" t="s" s="7">
        <v>165</v>
      </c>
      <c r="M82" t="s" s="7">
        <v>162</v>
      </c>
      <c r="N82" t="s" s="7">
        <v>164</v>
      </c>
      <c r="O82" t="s" s="7">
        <v>162</v>
      </c>
      <c r="P82" t="s" s="7">
        <v>1022</v>
      </c>
      <c r="Q82" t="s" s="7">
        <v>167</v>
      </c>
      <c r="R82" t="s" s="7">
        <v>975</v>
      </c>
      <c r="S82" t="s" s="7">
        <v>170</v>
      </c>
      <c r="T82" t="s" s="7">
        <v>236</v>
      </c>
      <c r="U82" t="s" s="7">
        <v>167</v>
      </c>
      <c r="V82" t="s" s="7">
        <v>975</v>
      </c>
      <c r="W82" t="s" s="7">
        <v>170</v>
      </c>
      <c r="X82" t="s" s="7">
        <v>236</v>
      </c>
      <c r="Y82" t="s" s="7">
        <v>170</v>
      </c>
      <c r="Z82" t="s" s="7">
        <v>170</v>
      </c>
      <c r="AA82" t="s" s="7">
        <v>170</v>
      </c>
      <c r="AB82" t="s" s="7">
        <v>170</v>
      </c>
      <c r="AC82" t="s" s="7">
        <v>167</v>
      </c>
      <c r="AD82" t="s" s="7">
        <v>172</v>
      </c>
      <c r="AE82" t="s" s="7">
        <v>170</v>
      </c>
      <c r="AF82" t="s" s="7">
        <v>170</v>
      </c>
      <c r="AG82" t="s" s="7">
        <v>170</v>
      </c>
      <c r="AH82" t="s" s="7">
        <v>170</v>
      </c>
      <c r="AI82" t="s" s="7">
        <v>170</v>
      </c>
      <c r="AJ82" t="s" s="7">
        <v>170</v>
      </c>
      <c r="AK82" t="s" s="7">
        <v>170</v>
      </c>
      <c r="AL82" t="s" s="7">
        <v>170</v>
      </c>
      <c r="AM82" t="s" s="7">
        <v>170</v>
      </c>
      <c r="AN82" t="s" s="7">
        <v>170</v>
      </c>
      <c r="AO82" t="s" s="7">
        <v>170</v>
      </c>
      <c r="AP82" t="s" s="7">
        <v>170</v>
      </c>
      <c r="AQ82" t="s" s="7">
        <v>170</v>
      </c>
      <c r="AR82" t="s" s="7">
        <v>170</v>
      </c>
      <c r="AS82" t="s" s="7">
        <v>176</v>
      </c>
      <c r="AT82" t="s" s="7">
        <v>171</v>
      </c>
      <c r="AU82" t="s" s="7">
        <v>170</v>
      </c>
      <c r="AV82" t="s" s="7">
        <v>170</v>
      </c>
      <c r="AW82" t="s" s="7">
        <v>292</v>
      </c>
      <c r="AX82" t="s" s="7">
        <v>171</v>
      </c>
      <c r="AY82" t="s" s="7">
        <v>170</v>
      </c>
      <c r="AZ82" t="s" s="7">
        <v>170</v>
      </c>
      <c r="BA82" t="s" s="7">
        <v>176</v>
      </c>
      <c r="BB82" t="s" s="7">
        <v>171</v>
      </c>
      <c r="BC82" t="s" s="7">
        <v>170</v>
      </c>
      <c r="BD82" t="s" s="7">
        <v>170</v>
      </c>
      <c r="BE82" t="s" s="7">
        <v>170</v>
      </c>
      <c r="BF82" t="s" s="7">
        <v>170</v>
      </c>
      <c r="BG82" t="s" s="7">
        <v>170</v>
      </c>
      <c r="BH82" t="s" s="7">
        <v>170</v>
      </c>
      <c r="BI82" t="s" s="7">
        <v>167</v>
      </c>
      <c r="BJ82" t="s" s="7">
        <v>1023</v>
      </c>
      <c r="BK82" t="s" s="7">
        <v>170</v>
      </c>
      <c r="BL82" t="s" s="7">
        <v>170</v>
      </c>
      <c r="BM82" t="s" s="7">
        <v>177</v>
      </c>
      <c r="BN82" t="s" s="7">
        <v>178</v>
      </c>
      <c r="BO82" t="s" s="7">
        <v>170</v>
      </c>
      <c r="BP82" t="s" s="7">
        <v>516</v>
      </c>
      <c r="BQ82" t="s" s="7">
        <v>170</v>
      </c>
      <c r="BR82" t="s" s="7">
        <v>170</v>
      </c>
      <c r="BS82" t="s" s="7">
        <v>170</v>
      </c>
      <c r="BT82" t="s" s="7">
        <v>170</v>
      </c>
      <c r="BU82" t="s" s="7">
        <v>170</v>
      </c>
      <c r="BV82" t="s" s="7">
        <v>170</v>
      </c>
      <c r="BW82" t="s" s="7">
        <v>170</v>
      </c>
      <c r="BX82" t="s" s="7">
        <v>170</v>
      </c>
      <c r="BY82" t="s" s="7">
        <v>176</v>
      </c>
      <c r="BZ82" t="s" s="7">
        <v>172</v>
      </c>
      <c r="CA82" t="s" s="7">
        <v>170</v>
      </c>
      <c r="CB82" t="s" s="7">
        <v>170</v>
      </c>
      <c r="CC82" t="s" s="7">
        <v>444</v>
      </c>
      <c r="CD82" t="s" s="7">
        <v>170</v>
      </c>
      <c r="CE82" t="s" s="7">
        <v>163</v>
      </c>
      <c r="CF82" t="s" s="7">
        <v>164</v>
      </c>
      <c r="CG82" t="s" s="7">
        <v>170</v>
      </c>
      <c r="CH82" t="s" s="7">
        <v>163</v>
      </c>
      <c r="CI82" t="s" s="7">
        <v>170</v>
      </c>
      <c r="CJ82" t="s" s="7">
        <v>159</v>
      </c>
      <c r="CK82" t="s" s="7">
        <v>161</v>
      </c>
      <c r="CL82" t="s" s="7">
        <v>162</v>
      </c>
      <c r="CM82" t="s" s="7">
        <v>165</v>
      </c>
      <c r="CN82" t="s" s="7">
        <v>162</v>
      </c>
      <c r="CO82" t="s" s="7">
        <v>163</v>
      </c>
      <c r="CP82" t="s" s="7">
        <v>163</v>
      </c>
      <c r="CQ82" t="s" s="7">
        <v>163</v>
      </c>
      <c r="CR82" t="s" s="7">
        <v>163</v>
      </c>
      <c r="CS82" t="s" s="7">
        <v>163</v>
      </c>
      <c r="CT82" t="s" s="7">
        <v>163</v>
      </c>
      <c r="CU82" t="s" s="7">
        <v>163</v>
      </c>
      <c r="CV82" t="s" s="7">
        <v>164</v>
      </c>
      <c r="CW82" t="s" s="7">
        <v>163</v>
      </c>
      <c r="CX82" t="s" s="7">
        <v>164</v>
      </c>
      <c r="CY82" t="s" s="7">
        <v>259</v>
      </c>
      <c r="CZ82" t="s" s="7">
        <v>189</v>
      </c>
      <c r="DA82" t="s" s="7">
        <v>187</v>
      </c>
      <c r="DB82" t="s" s="7">
        <v>188</v>
      </c>
      <c r="DC82" t="s" s="7">
        <v>190</v>
      </c>
      <c r="DD82" t="s" s="7">
        <v>186</v>
      </c>
      <c r="DE82" t="s" s="7">
        <v>191</v>
      </c>
      <c r="DF82" t="s" s="7">
        <v>193</v>
      </c>
      <c r="DG82" t="s" s="7">
        <v>192</v>
      </c>
      <c r="DH82" t="s" s="7">
        <v>194</v>
      </c>
      <c r="DI82" t="s" s="7">
        <v>197</v>
      </c>
      <c r="DJ82" t="s" s="7">
        <v>195</v>
      </c>
      <c r="DK82" t="s" s="7">
        <v>196</v>
      </c>
      <c r="DL82" t="s" s="7">
        <v>1024</v>
      </c>
      <c r="DM82" t="s" s="7">
        <v>950</v>
      </c>
      <c r="DN82" t="s" s="7">
        <v>1025</v>
      </c>
      <c r="DO82" t="s" s="7">
        <v>1015</v>
      </c>
      <c r="DP82" t="s" s="7">
        <v>1016</v>
      </c>
      <c r="DQ82" t="s" s="7">
        <v>203</v>
      </c>
      <c r="DR82" t="s" s="7">
        <v>954</v>
      </c>
      <c r="DS82" t="s" s="7">
        <v>955</v>
      </c>
      <c r="DT82" t="s" s="7">
        <v>956</v>
      </c>
      <c r="DU82" t="s" s="7">
        <v>957</v>
      </c>
      <c r="DV82" t="s" s="7">
        <v>208</v>
      </c>
      <c r="DW82" t="s" s="7">
        <v>209</v>
      </c>
      <c r="DX82" t="s" s="7">
        <v>210</v>
      </c>
      <c r="DY82" t="s" s="7">
        <v>437</v>
      </c>
      <c r="DZ82" t="s" s="7">
        <v>249</v>
      </c>
      <c r="EA82" t="s" s="7">
        <v>203</v>
      </c>
      <c r="EB82" t="s" s="7">
        <v>214</v>
      </c>
      <c r="EC82" t="s" s="7">
        <v>251</v>
      </c>
      <c r="ED82" t="s" s="7">
        <v>170</v>
      </c>
      <c r="EE82" t="s" s="7">
        <v>216</v>
      </c>
      <c r="EF82" t="s" s="7">
        <v>170</v>
      </c>
      <c r="EG82" t="s" s="7">
        <v>170</v>
      </c>
      <c r="EH82" t="s" s="7">
        <v>170</v>
      </c>
      <c r="EI82" t="s" s="7">
        <v>220</v>
      </c>
      <c r="EJ82" t="s" s="7">
        <v>221</v>
      </c>
      <c r="EK82" t="s" s="7">
        <v>222</v>
      </c>
      <c r="EL82" t="s" s="7">
        <v>170</v>
      </c>
      <c r="EM82" t="s" s="7">
        <v>224</v>
      </c>
      <c r="EN82" t="s" s="7">
        <v>225</v>
      </c>
      <c r="EO82" t="s" s="7">
        <v>170</v>
      </c>
      <c r="EP82" t="s" s="7">
        <v>170</v>
      </c>
      <c r="EQ82" t="s" s="7">
        <v>228</v>
      </c>
      <c r="ER82" t="s" s="7">
        <v>1025</v>
      </c>
      <c r="ES82" t="s" s="7">
        <v>1026</v>
      </c>
      <c r="ET82" t="s" s="7">
        <v>1027</v>
      </c>
      <c r="EU82" t="s" s="7">
        <v>1028</v>
      </c>
    </row>
    <row r="83" ht="15.6" customHeight="1">
      <c r="A83" t="s" s="7">
        <v>1029</v>
      </c>
      <c r="B83" t="s" s="7">
        <v>1030</v>
      </c>
      <c r="C83" t="s" s="7">
        <v>159</v>
      </c>
      <c r="D83" t="s" s="7">
        <v>945</v>
      </c>
      <c r="E83" t="s" s="7">
        <v>161</v>
      </c>
      <c r="F83" t="s" s="7">
        <v>162</v>
      </c>
      <c r="G83" t="s" s="7">
        <v>165</v>
      </c>
      <c r="H83" t="s" s="7">
        <v>165</v>
      </c>
      <c r="I83" t="s" s="7">
        <v>163</v>
      </c>
      <c r="J83" t="s" s="7">
        <v>165</v>
      </c>
      <c r="K83" t="s" s="7">
        <v>162</v>
      </c>
      <c r="L83" t="s" s="7">
        <v>184</v>
      </c>
      <c r="M83" t="s" s="7">
        <v>164</v>
      </c>
      <c r="N83" t="s" s="7">
        <v>162</v>
      </c>
      <c r="O83" t="s" s="7">
        <v>162</v>
      </c>
      <c r="P83" t="s" s="7">
        <v>342</v>
      </c>
      <c r="Q83" t="s" s="7">
        <v>167</v>
      </c>
      <c r="R83" t="s" s="7">
        <v>975</v>
      </c>
      <c r="S83" t="s" s="7">
        <v>170</v>
      </c>
      <c r="T83" t="s" s="7">
        <v>237</v>
      </c>
      <c r="U83" t="s" s="7">
        <v>167</v>
      </c>
      <c r="V83" t="s" s="7">
        <v>168</v>
      </c>
      <c r="W83" t="s" s="7">
        <v>170</v>
      </c>
      <c r="X83" t="s" s="7">
        <v>170</v>
      </c>
      <c r="Y83" t="s" s="7">
        <v>170</v>
      </c>
      <c r="Z83" t="s" s="7">
        <v>170</v>
      </c>
      <c r="AA83" t="s" s="7">
        <v>170</v>
      </c>
      <c r="AB83" t="s" s="7">
        <v>170</v>
      </c>
      <c r="AC83" t="s" s="7">
        <v>167</v>
      </c>
      <c r="AD83" t="s" s="7">
        <v>1023</v>
      </c>
      <c r="AE83" t="s" s="7">
        <v>170</v>
      </c>
      <c r="AF83" t="s" s="7">
        <v>170</v>
      </c>
      <c r="AG83" t="s" s="7">
        <v>170</v>
      </c>
      <c r="AH83" t="s" s="7">
        <v>170</v>
      </c>
      <c r="AI83" t="s" s="7">
        <v>170</v>
      </c>
      <c r="AJ83" t="s" s="7">
        <v>170</v>
      </c>
      <c r="AK83" t="s" s="7">
        <v>167</v>
      </c>
      <c r="AL83" t="s" s="7">
        <v>168</v>
      </c>
      <c r="AM83" t="s" s="7">
        <v>170</v>
      </c>
      <c r="AN83" t="s" s="7">
        <v>170</v>
      </c>
      <c r="AO83" t="s" s="7">
        <v>170</v>
      </c>
      <c r="AP83" t="s" s="7">
        <v>170</v>
      </c>
      <c r="AQ83" t="s" s="7">
        <v>170</v>
      </c>
      <c r="AR83" t="s" s="7">
        <v>170</v>
      </c>
      <c r="AS83" t="s" s="7">
        <v>176</v>
      </c>
      <c r="AT83" t="s" s="7">
        <v>1002</v>
      </c>
      <c r="AU83" t="s" s="7">
        <v>170</v>
      </c>
      <c r="AV83" t="s" s="7">
        <v>180</v>
      </c>
      <c r="AW83" t="s" s="7">
        <v>176</v>
      </c>
      <c r="AX83" t="s" s="7">
        <v>171</v>
      </c>
      <c r="AY83" t="s" s="7">
        <v>170</v>
      </c>
      <c r="AZ83" t="s" s="7">
        <v>170</v>
      </c>
      <c r="BA83" t="s" s="7">
        <v>176</v>
      </c>
      <c r="BB83" t="s" s="7">
        <v>171</v>
      </c>
      <c r="BC83" t="s" s="7">
        <v>170</v>
      </c>
      <c r="BD83" t="s" s="7">
        <v>170</v>
      </c>
      <c r="BE83" t="s" s="7">
        <v>167</v>
      </c>
      <c r="BF83" t="s" s="7">
        <v>1031</v>
      </c>
      <c r="BG83" t="s" s="7">
        <v>170</v>
      </c>
      <c r="BH83" t="s" s="7">
        <v>170</v>
      </c>
      <c r="BI83" t="s" s="7">
        <v>167</v>
      </c>
      <c r="BJ83" t="s" s="7">
        <v>172</v>
      </c>
      <c r="BK83" t="s" s="7">
        <v>170</v>
      </c>
      <c r="BL83" t="s" s="7">
        <v>170</v>
      </c>
      <c r="BM83" t="s" s="7">
        <v>177</v>
      </c>
      <c r="BN83" t="s" s="7">
        <v>975</v>
      </c>
      <c r="BO83" t="s" s="7">
        <v>170</v>
      </c>
      <c r="BP83" t="s" s="7">
        <v>276</v>
      </c>
      <c r="BQ83" t="s" s="7">
        <v>167</v>
      </c>
      <c r="BR83" t="s" s="7">
        <v>168</v>
      </c>
      <c r="BS83" t="s" s="7">
        <v>170</v>
      </c>
      <c r="BT83" t="s" s="7">
        <v>170</v>
      </c>
      <c r="BU83" t="s" s="7">
        <v>167</v>
      </c>
      <c r="BV83" t="s" s="7">
        <v>171</v>
      </c>
      <c r="BW83" t="s" s="7">
        <v>170</v>
      </c>
      <c r="BX83" t="s" s="7">
        <v>170</v>
      </c>
      <c r="BY83" t="s" s="7">
        <v>176</v>
      </c>
      <c r="BZ83" t="s" s="7">
        <v>172</v>
      </c>
      <c r="CA83" t="s" s="7">
        <v>170</v>
      </c>
      <c r="CB83" t="s" s="7">
        <v>170</v>
      </c>
      <c r="CC83" t="s" s="7">
        <v>182</v>
      </c>
      <c r="CD83" t="s" s="7">
        <v>162</v>
      </c>
      <c r="CE83" t="s" s="7">
        <v>170</v>
      </c>
      <c r="CF83" t="s" s="7">
        <v>170</v>
      </c>
      <c r="CG83" t="s" s="7">
        <v>183</v>
      </c>
      <c r="CH83" t="s" s="7">
        <v>165</v>
      </c>
      <c r="CI83" t="s" s="7">
        <v>170</v>
      </c>
      <c r="CJ83" t="s" s="7">
        <v>159</v>
      </c>
      <c r="CK83" t="s" s="7">
        <v>161</v>
      </c>
      <c r="CL83" t="s" s="7">
        <v>162</v>
      </c>
      <c r="CM83" t="s" s="7">
        <v>163</v>
      </c>
      <c r="CN83" t="s" s="7">
        <v>162</v>
      </c>
      <c r="CO83" t="s" s="7">
        <v>163</v>
      </c>
      <c r="CP83" t="s" s="7">
        <v>165</v>
      </c>
      <c r="CQ83" t="s" s="7">
        <v>165</v>
      </c>
      <c r="CR83" t="s" s="7">
        <v>163</v>
      </c>
      <c r="CS83" t="s" s="7">
        <v>163</v>
      </c>
      <c r="CT83" t="s" s="7">
        <v>163</v>
      </c>
      <c r="CU83" t="s" s="7">
        <v>163</v>
      </c>
      <c r="CV83" t="s" s="7">
        <v>184</v>
      </c>
      <c r="CW83" t="s" s="7">
        <v>162</v>
      </c>
      <c r="CX83" t="s" s="7">
        <v>162</v>
      </c>
      <c r="CY83" t="s" s="7">
        <v>259</v>
      </c>
      <c r="CZ83" t="s" s="7">
        <v>187</v>
      </c>
      <c r="DA83" t="s" s="7">
        <v>186</v>
      </c>
      <c r="DB83" t="s" s="7">
        <v>190</v>
      </c>
      <c r="DC83" t="s" s="7">
        <v>188</v>
      </c>
      <c r="DD83" t="s" s="7">
        <v>189</v>
      </c>
      <c r="DE83" t="s" s="7">
        <v>191</v>
      </c>
      <c r="DF83" t="s" s="7">
        <v>194</v>
      </c>
      <c r="DG83" t="s" s="7">
        <v>192</v>
      </c>
      <c r="DH83" t="s" s="7">
        <v>193</v>
      </c>
      <c r="DI83" t="s" s="7">
        <v>196</v>
      </c>
      <c r="DJ83" t="s" s="7">
        <v>197</v>
      </c>
      <c r="DK83" t="s" s="7">
        <v>195</v>
      </c>
      <c r="DL83" t="s" s="7">
        <v>1032</v>
      </c>
      <c r="DM83" t="s" s="7">
        <v>950</v>
      </c>
      <c r="DN83" t="s" s="7">
        <v>1033</v>
      </c>
      <c r="DO83" t="s" s="7">
        <v>1034</v>
      </c>
      <c r="DP83" t="s" s="7">
        <v>1035</v>
      </c>
      <c r="DQ83" t="s" s="7">
        <v>335</v>
      </c>
      <c r="DR83" t="s" s="7">
        <v>954</v>
      </c>
      <c r="DS83" t="s" s="7">
        <v>955</v>
      </c>
      <c r="DT83" t="s" s="7">
        <v>956</v>
      </c>
      <c r="DU83" t="s" s="7">
        <v>957</v>
      </c>
      <c r="DV83" t="s" s="7">
        <v>208</v>
      </c>
      <c r="DW83" t="s" s="7">
        <v>209</v>
      </c>
      <c r="DX83" t="s" s="7">
        <v>210</v>
      </c>
      <c r="DY83" t="s" s="7">
        <v>437</v>
      </c>
      <c r="DZ83" t="s" s="7">
        <v>212</v>
      </c>
      <c r="EA83" t="s" s="7">
        <v>349</v>
      </c>
      <c r="EB83" t="s" s="7">
        <v>214</v>
      </c>
      <c r="EC83" t="s" s="7">
        <v>251</v>
      </c>
      <c r="ED83" t="s" s="7">
        <v>170</v>
      </c>
      <c r="EE83" t="s" s="7">
        <v>216</v>
      </c>
      <c r="EF83" t="s" s="7">
        <v>170</v>
      </c>
      <c r="EG83" t="s" s="7">
        <v>218</v>
      </c>
      <c r="EH83" t="s" s="7">
        <v>170</v>
      </c>
      <c r="EI83" t="s" s="7">
        <v>220</v>
      </c>
      <c r="EJ83" t="s" s="7">
        <v>221</v>
      </c>
      <c r="EK83" t="s" s="7">
        <v>222</v>
      </c>
      <c r="EL83" t="s" s="7">
        <v>223</v>
      </c>
      <c r="EM83" t="s" s="7">
        <v>224</v>
      </c>
      <c r="EN83" t="s" s="7">
        <v>225</v>
      </c>
      <c r="EO83" t="s" s="7">
        <v>226</v>
      </c>
      <c r="EP83" t="s" s="7">
        <v>227</v>
      </c>
      <c r="EQ83" t="s" s="7">
        <v>228</v>
      </c>
      <c r="ER83" t="s" s="7">
        <v>1033</v>
      </c>
      <c r="ES83" t="s" s="7">
        <v>1036</v>
      </c>
      <c r="ET83" t="s" s="7">
        <v>1037</v>
      </c>
      <c r="EU83" t="s" s="7">
        <v>1038</v>
      </c>
    </row>
    <row r="84" ht="15.6" customHeight="1">
      <c r="A84" t="s" s="7">
        <v>1039</v>
      </c>
      <c r="B84" t="s" s="7">
        <v>1040</v>
      </c>
      <c r="C84" t="s" s="7">
        <v>159</v>
      </c>
      <c r="D84" t="s" s="7">
        <v>945</v>
      </c>
      <c r="E84" t="s" s="7">
        <v>161</v>
      </c>
      <c r="F84" t="s" s="7">
        <v>257</v>
      </c>
      <c r="G84" t="s" s="7">
        <v>162</v>
      </c>
      <c r="H84" t="s" s="7">
        <v>165</v>
      </c>
      <c r="I84" t="s" s="7">
        <v>162</v>
      </c>
      <c r="J84" t="s" s="7">
        <v>165</v>
      </c>
      <c r="K84" t="s" s="7">
        <v>162</v>
      </c>
      <c r="L84" t="s" s="7">
        <v>165</v>
      </c>
      <c r="M84" t="s" s="7">
        <v>165</v>
      </c>
      <c r="N84" t="s" s="7">
        <v>164</v>
      </c>
      <c r="O84" t="s" s="7">
        <v>162</v>
      </c>
      <c r="P84" t="s" s="7">
        <v>342</v>
      </c>
      <c r="Q84" t="s" s="7">
        <v>167</v>
      </c>
      <c r="R84" t="s" s="7">
        <v>344</v>
      </c>
      <c r="S84" t="s" s="7">
        <v>1041</v>
      </c>
      <c r="T84" t="s" s="7">
        <v>157</v>
      </c>
      <c r="U84" t="s" s="7">
        <v>167</v>
      </c>
      <c r="V84" t="s" s="7">
        <v>344</v>
      </c>
      <c r="W84" t="s" s="7">
        <v>1041</v>
      </c>
      <c r="X84" t="s" s="7">
        <v>157</v>
      </c>
      <c r="Y84" t="s" s="7">
        <v>170</v>
      </c>
      <c r="Z84" t="s" s="7">
        <v>170</v>
      </c>
      <c r="AA84" t="s" s="7">
        <v>170</v>
      </c>
      <c r="AB84" t="s" s="7">
        <v>170</v>
      </c>
      <c r="AC84" t="s" s="7">
        <v>167</v>
      </c>
      <c r="AD84" t="s" s="7">
        <v>172</v>
      </c>
      <c r="AE84" t="s" s="7">
        <v>170</v>
      </c>
      <c r="AF84" t="s" s="7">
        <v>170</v>
      </c>
      <c r="AG84" t="s" s="7">
        <v>170</v>
      </c>
      <c r="AH84" t="s" s="7">
        <v>170</v>
      </c>
      <c r="AI84" t="s" s="7">
        <v>170</v>
      </c>
      <c r="AJ84" t="s" s="7">
        <v>170</v>
      </c>
      <c r="AK84" t="s" s="7">
        <v>167</v>
      </c>
      <c r="AL84" t="s" s="7">
        <v>178</v>
      </c>
      <c r="AM84" t="s" s="7">
        <v>170</v>
      </c>
      <c r="AN84" t="s" s="7">
        <v>175</v>
      </c>
      <c r="AO84" t="s" s="7">
        <v>170</v>
      </c>
      <c r="AP84" t="s" s="7">
        <v>170</v>
      </c>
      <c r="AQ84" t="s" s="7">
        <v>170</v>
      </c>
      <c r="AR84" t="s" s="7">
        <v>170</v>
      </c>
      <c r="AS84" t="s" s="7">
        <v>177</v>
      </c>
      <c r="AT84" t="s" s="7">
        <v>178</v>
      </c>
      <c r="AU84" t="s" s="7">
        <v>170</v>
      </c>
      <c r="AV84" t="s" s="7">
        <v>179</v>
      </c>
      <c r="AW84" t="s" s="7">
        <v>270</v>
      </c>
      <c r="AX84" t="s" s="7">
        <v>178</v>
      </c>
      <c r="AY84" t="s" s="7">
        <v>170</v>
      </c>
      <c r="AZ84" t="s" s="7">
        <v>274</v>
      </c>
      <c r="BA84" t="s" s="7">
        <v>270</v>
      </c>
      <c r="BB84" t="s" s="7">
        <v>178</v>
      </c>
      <c r="BC84" t="s" s="7">
        <v>170</v>
      </c>
      <c r="BD84" t="s" s="7">
        <v>240</v>
      </c>
      <c r="BE84" t="s" s="7">
        <v>167</v>
      </c>
      <c r="BF84" t="s" s="7">
        <v>172</v>
      </c>
      <c r="BG84" t="s" s="7">
        <v>170</v>
      </c>
      <c r="BH84" t="s" s="7">
        <v>170</v>
      </c>
      <c r="BI84" t="s" s="7">
        <v>270</v>
      </c>
      <c r="BJ84" t="s" s="7">
        <v>172</v>
      </c>
      <c r="BK84" t="s" s="7">
        <v>170</v>
      </c>
      <c r="BL84" t="s" s="7">
        <v>170</v>
      </c>
      <c r="BM84" t="s" s="7">
        <v>177</v>
      </c>
      <c r="BN84" t="s" s="7">
        <v>178</v>
      </c>
      <c r="BO84" t="s" s="7">
        <v>170</v>
      </c>
      <c r="BP84" t="s" s="7">
        <v>276</v>
      </c>
      <c r="BQ84" t="s" s="7">
        <v>270</v>
      </c>
      <c r="BR84" t="s" s="7">
        <v>178</v>
      </c>
      <c r="BS84" t="s" s="7">
        <v>170</v>
      </c>
      <c r="BT84" t="s" s="7">
        <v>377</v>
      </c>
      <c r="BU84" t="s" s="7">
        <v>167</v>
      </c>
      <c r="BV84" t="s" s="7">
        <v>171</v>
      </c>
      <c r="BW84" t="s" s="7">
        <v>170</v>
      </c>
      <c r="BX84" t="s" s="7">
        <v>170</v>
      </c>
      <c r="BY84" t="s" s="7">
        <v>176</v>
      </c>
      <c r="BZ84" t="s" s="7">
        <v>172</v>
      </c>
      <c r="CA84" t="s" s="7">
        <v>170</v>
      </c>
      <c r="CB84" t="s" s="7">
        <v>170</v>
      </c>
      <c r="CC84" t="s" s="7">
        <v>182</v>
      </c>
      <c r="CD84" t="s" s="7">
        <v>162</v>
      </c>
      <c r="CE84" t="s" s="7">
        <v>170</v>
      </c>
      <c r="CF84" t="s" s="7">
        <v>170</v>
      </c>
      <c r="CG84" t="s" s="7">
        <v>712</v>
      </c>
      <c r="CH84" t="s" s="7">
        <v>165</v>
      </c>
      <c r="CI84" t="s" s="7">
        <v>170</v>
      </c>
      <c r="CJ84" t="s" s="7">
        <v>159</v>
      </c>
      <c r="CK84" t="s" s="7">
        <v>161</v>
      </c>
      <c r="CL84" t="s" s="7">
        <v>162</v>
      </c>
      <c r="CM84" t="s" s="7">
        <v>164</v>
      </c>
      <c r="CN84" t="s" s="7">
        <v>162</v>
      </c>
      <c r="CO84" t="s" s="7">
        <v>162</v>
      </c>
      <c r="CP84" t="s" s="7">
        <v>165</v>
      </c>
      <c r="CQ84" t="s" s="7">
        <v>165</v>
      </c>
      <c r="CR84" t="s" s="7">
        <v>164</v>
      </c>
      <c r="CS84" t="s" s="7">
        <v>162</v>
      </c>
      <c r="CT84" t="s" s="7">
        <v>164</v>
      </c>
      <c r="CU84" t="s" s="7">
        <v>164</v>
      </c>
      <c r="CV84" t="s" s="7">
        <v>162</v>
      </c>
      <c r="CW84" t="s" s="7">
        <v>162</v>
      </c>
      <c r="CX84" t="s" s="7">
        <v>164</v>
      </c>
      <c r="CY84" t="s" s="7">
        <v>259</v>
      </c>
      <c r="CZ84" t="s" s="7">
        <v>187</v>
      </c>
      <c r="DA84" t="s" s="7">
        <v>190</v>
      </c>
      <c r="DB84" t="s" s="7">
        <v>186</v>
      </c>
      <c r="DC84" t="s" s="7">
        <v>188</v>
      </c>
      <c r="DD84" t="s" s="7">
        <v>189</v>
      </c>
      <c r="DE84" t="s" s="7">
        <v>191</v>
      </c>
      <c r="DF84" t="s" s="7">
        <v>192</v>
      </c>
      <c r="DG84" t="s" s="7">
        <v>193</v>
      </c>
      <c r="DH84" t="s" s="7">
        <v>194</v>
      </c>
      <c r="DI84" t="s" s="7">
        <v>196</v>
      </c>
      <c r="DJ84" t="s" s="7">
        <v>195</v>
      </c>
      <c r="DK84" t="s" s="7">
        <v>197</v>
      </c>
      <c r="DL84" t="s" s="7">
        <v>1042</v>
      </c>
      <c r="DM84" t="s" s="7">
        <v>950</v>
      </c>
      <c r="DN84" t="s" s="7">
        <v>1043</v>
      </c>
      <c r="DO84" t="s" s="7">
        <v>1044</v>
      </c>
      <c r="DP84" t="s" s="7">
        <v>1045</v>
      </c>
      <c r="DQ84" t="s" s="7">
        <v>335</v>
      </c>
      <c r="DR84" t="s" s="7">
        <v>954</v>
      </c>
      <c r="DS84" t="s" s="7">
        <v>955</v>
      </c>
      <c r="DT84" t="s" s="7">
        <v>956</v>
      </c>
      <c r="DU84" t="s" s="7">
        <v>957</v>
      </c>
      <c r="DV84" t="s" s="7">
        <v>208</v>
      </c>
      <c r="DW84" t="s" s="7">
        <v>209</v>
      </c>
      <c r="DX84" t="s" s="7">
        <v>282</v>
      </c>
      <c r="DY84" t="s" s="7">
        <v>437</v>
      </c>
      <c r="DZ84" t="s" s="7">
        <v>212</v>
      </c>
      <c r="EA84" t="s" s="7">
        <v>349</v>
      </c>
      <c r="EB84" t="s" s="7">
        <v>214</v>
      </c>
      <c r="EC84" t="s" s="7">
        <v>251</v>
      </c>
      <c r="ED84" t="s" s="7">
        <v>170</v>
      </c>
      <c r="EE84" t="s" s="7">
        <v>216</v>
      </c>
      <c r="EF84" t="s" s="7">
        <v>170</v>
      </c>
      <c r="EG84" t="s" s="7">
        <v>218</v>
      </c>
      <c r="EH84" t="s" s="7">
        <v>170</v>
      </c>
      <c r="EI84" t="s" s="7">
        <v>220</v>
      </c>
      <c r="EJ84" t="s" s="7">
        <v>221</v>
      </c>
      <c r="EK84" t="s" s="7">
        <v>222</v>
      </c>
      <c r="EL84" t="s" s="7">
        <v>223</v>
      </c>
      <c r="EM84" t="s" s="7">
        <v>224</v>
      </c>
      <c r="EN84" t="s" s="7">
        <v>225</v>
      </c>
      <c r="EO84" t="s" s="7">
        <v>226</v>
      </c>
      <c r="EP84" t="s" s="7">
        <v>227</v>
      </c>
      <c r="EQ84" t="s" s="7">
        <v>228</v>
      </c>
      <c r="ER84" t="s" s="7">
        <v>1043</v>
      </c>
      <c r="ES84" t="s" s="7">
        <v>1046</v>
      </c>
      <c r="ET84" t="s" s="7">
        <v>1047</v>
      </c>
      <c r="EU84" t="s" s="7">
        <v>1048</v>
      </c>
    </row>
    <row r="85" ht="15.6" customHeight="1">
      <c r="A85" t="s" s="7">
        <v>840</v>
      </c>
      <c r="B85" t="s" s="7">
        <v>1049</v>
      </c>
      <c r="C85" t="s" s="7">
        <v>159</v>
      </c>
      <c r="D85" t="s" s="7">
        <v>945</v>
      </c>
      <c r="E85" t="s" s="7">
        <v>159</v>
      </c>
      <c r="F85" t="s" s="7">
        <v>242</v>
      </c>
      <c r="G85" t="s" s="7">
        <v>162</v>
      </c>
      <c r="H85" t="s" s="7">
        <v>162</v>
      </c>
      <c r="I85" t="s" s="7">
        <v>162</v>
      </c>
      <c r="J85" t="s" s="7">
        <v>165</v>
      </c>
      <c r="K85" t="s" s="7">
        <v>162</v>
      </c>
      <c r="L85" t="s" s="7">
        <v>162</v>
      </c>
      <c r="M85" t="s" s="7">
        <v>165</v>
      </c>
      <c r="N85" t="s" s="7">
        <v>164</v>
      </c>
      <c r="O85" t="s" s="7">
        <v>162</v>
      </c>
      <c r="P85" t="s" s="7">
        <v>342</v>
      </c>
      <c r="Q85" t="s" s="7">
        <v>167</v>
      </c>
      <c r="R85" t="s" s="7">
        <v>178</v>
      </c>
      <c r="S85" t="s" s="7">
        <v>170</v>
      </c>
      <c r="T85" t="s" s="7">
        <v>175</v>
      </c>
      <c r="U85" t="s" s="7">
        <v>167</v>
      </c>
      <c r="V85" t="s" s="7">
        <v>178</v>
      </c>
      <c r="W85" t="s" s="7">
        <v>170</v>
      </c>
      <c r="X85" t="s" s="7">
        <v>315</v>
      </c>
      <c r="Y85" t="s" s="7">
        <v>170</v>
      </c>
      <c r="Z85" t="s" s="7">
        <v>170</v>
      </c>
      <c r="AA85" t="s" s="7">
        <v>170</v>
      </c>
      <c r="AB85" t="s" s="7">
        <v>170</v>
      </c>
      <c r="AC85" t="s" s="7">
        <v>167</v>
      </c>
      <c r="AD85" t="s" s="7">
        <v>977</v>
      </c>
      <c r="AE85" t="s" s="7">
        <v>170</v>
      </c>
      <c r="AF85" t="s" s="7">
        <v>271</v>
      </c>
      <c r="AG85" t="s" s="7">
        <v>170</v>
      </c>
      <c r="AH85" t="s" s="7">
        <v>170</v>
      </c>
      <c r="AI85" t="s" s="7">
        <v>170</v>
      </c>
      <c r="AJ85" t="s" s="7">
        <v>170</v>
      </c>
      <c r="AK85" t="s" s="7">
        <v>167</v>
      </c>
      <c r="AL85" t="s" s="7">
        <v>168</v>
      </c>
      <c r="AM85" t="s" s="7">
        <v>170</v>
      </c>
      <c r="AN85" t="s" s="7">
        <v>170</v>
      </c>
      <c r="AO85" t="s" s="7">
        <v>170</v>
      </c>
      <c r="AP85" t="s" s="7">
        <v>170</v>
      </c>
      <c r="AQ85" t="s" s="7">
        <v>170</v>
      </c>
      <c r="AR85" t="s" s="7">
        <v>170</v>
      </c>
      <c r="AS85" t="s" s="7">
        <v>177</v>
      </c>
      <c r="AT85" t="s" s="7">
        <v>178</v>
      </c>
      <c r="AU85" t="s" s="7">
        <v>170</v>
      </c>
      <c r="AV85" t="s" s="7">
        <v>275</v>
      </c>
      <c r="AW85" t="s" s="7">
        <v>177</v>
      </c>
      <c r="AX85" t="s" s="7">
        <v>171</v>
      </c>
      <c r="AY85" t="s" s="7">
        <v>170</v>
      </c>
      <c r="AZ85" t="s" s="7">
        <v>170</v>
      </c>
      <c r="BA85" t="s" s="7">
        <v>177</v>
      </c>
      <c r="BB85" t="s" s="7">
        <v>171</v>
      </c>
      <c r="BC85" t="s" s="7">
        <v>170</v>
      </c>
      <c r="BD85" t="s" s="7">
        <v>170</v>
      </c>
      <c r="BE85" t="s" s="7">
        <v>270</v>
      </c>
      <c r="BF85" t="s" s="7">
        <v>178</v>
      </c>
      <c r="BG85" t="s" s="7">
        <v>170</v>
      </c>
      <c r="BH85" t="s" s="7">
        <v>170</v>
      </c>
      <c r="BI85" t="s" s="7">
        <v>177</v>
      </c>
      <c r="BJ85" t="s" s="7">
        <v>172</v>
      </c>
      <c r="BK85" t="s" s="7">
        <v>170</v>
      </c>
      <c r="BL85" t="s" s="7">
        <v>170</v>
      </c>
      <c r="BM85" t="s" s="7">
        <v>177</v>
      </c>
      <c r="BN85" t="s" s="7">
        <v>178</v>
      </c>
      <c r="BO85" t="s" s="7">
        <v>170</v>
      </c>
      <c r="BP85" t="s" s="7">
        <v>276</v>
      </c>
      <c r="BQ85" t="s" s="7">
        <v>177</v>
      </c>
      <c r="BR85" t="s" s="7">
        <v>172</v>
      </c>
      <c r="BS85" t="s" s="7">
        <v>170</v>
      </c>
      <c r="BT85" t="s" s="7">
        <v>170</v>
      </c>
      <c r="BU85" t="s" s="7">
        <v>167</v>
      </c>
      <c r="BV85" t="s" s="7">
        <v>171</v>
      </c>
      <c r="BW85" t="s" s="7">
        <v>170</v>
      </c>
      <c r="BX85" t="s" s="7">
        <v>170</v>
      </c>
      <c r="BY85" t="s" s="7">
        <v>176</v>
      </c>
      <c r="BZ85" t="s" s="7">
        <v>172</v>
      </c>
      <c r="CA85" t="s" s="7">
        <v>170</v>
      </c>
      <c r="CB85" t="s" s="7">
        <v>170</v>
      </c>
      <c r="CC85" t="s" s="7">
        <v>182</v>
      </c>
      <c r="CD85" t="s" s="7">
        <v>162</v>
      </c>
      <c r="CE85" t="s" s="7">
        <v>170</v>
      </c>
      <c r="CF85" t="s" s="7">
        <v>170</v>
      </c>
      <c r="CG85" t="s" s="7">
        <v>712</v>
      </c>
      <c r="CH85" t="s" s="7">
        <v>165</v>
      </c>
      <c r="CI85" t="s" s="7">
        <v>170</v>
      </c>
      <c r="CJ85" t="s" s="7">
        <v>159</v>
      </c>
      <c r="CK85" t="s" s="7">
        <v>161</v>
      </c>
      <c r="CL85" t="s" s="7">
        <v>162</v>
      </c>
      <c r="CM85" t="s" s="7">
        <v>162</v>
      </c>
      <c r="CN85" t="s" s="7">
        <v>162</v>
      </c>
      <c r="CO85" t="s" s="7">
        <v>162</v>
      </c>
      <c r="CP85" t="s" s="7">
        <v>165</v>
      </c>
      <c r="CQ85" t="s" s="7">
        <v>165</v>
      </c>
      <c r="CR85" t="s" s="7">
        <v>162</v>
      </c>
      <c r="CS85" t="s" s="7">
        <v>162</v>
      </c>
      <c r="CT85" t="s" s="7">
        <v>162</v>
      </c>
      <c r="CU85" t="s" s="7">
        <v>184</v>
      </c>
      <c r="CV85" t="s" s="7">
        <v>162</v>
      </c>
      <c r="CW85" t="s" s="7">
        <v>162</v>
      </c>
      <c r="CX85" t="s" s="7">
        <v>164</v>
      </c>
      <c r="CY85" t="s" s="7">
        <v>259</v>
      </c>
      <c r="CZ85" t="s" s="7">
        <v>187</v>
      </c>
      <c r="DA85" t="s" s="7">
        <v>188</v>
      </c>
      <c r="DB85" t="s" s="7">
        <v>189</v>
      </c>
      <c r="DC85" t="s" s="7">
        <v>190</v>
      </c>
      <c r="DD85" t="s" s="7">
        <v>186</v>
      </c>
      <c r="DE85" t="s" s="7">
        <v>194</v>
      </c>
      <c r="DF85" t="s" s="7">
        <v>191</v>
      </c>
      <c r="DG85" t="s" s="7">
        <v>193</v>
      </c>
      <c r="DH85" t="s" s="7">
        <v>192</v>
      </c>
      <c r="DI85" t="s" s="7">
        <v>195</v>
      </c>
      <c r="DJ85" t="s" s="7">
        <v>196</v>
      </c>
      <c r="DK85" t="s" s="7">
        <v>197</v>
      </c>
      <c r="DL85" t="s" s="7">
        <v>1050</v>
      </c>
      <c r="DM85" t="s" s="7">
        <v>950</v>
      </c>
      <c r="DN85" t="s" s="7">
        <v>1051</v>
      </c>
      <c r="DO85" t="s" s="7">
        <v>1044</v>
      </c>
      <c r="DP85" t="s" s="7">
        <v>1045</v>
      </c>
      <c r="DQ85" t="s" s="7">
        <v>335</v>
      </c>
      <c r="DR85" t="s" s="7">
        <v>954</v>
      </c>
      <c r="DS85" t="s" s="7">
        <v>955</v>
      </c>
      <c r="DT85" t="s" s="7">
        <v>956</v>
      </c>
      <c r="DU85" t="s" s="7">
        <v>957</v>
      </c>
      <c r="DV85" t="s" s="7">
        <v>208</v>
      </c>
      <c r="DW85" t="s" s="7">
        <v>209</v>
      </c>
      <c r="DX85" t="s" s="7">
        <v>282</v>
      </c>
      <c r="DY85" t="s" s="7">
        <v>481</v>
      </c>
      <c r="DZ85" t="s" s="7">
        <v>249</v>
      </c>
      <c r="EA85" t="s" s="7">
        <v>349</v>
      </c>
      <c r="EB85" t="s" s="7">
        <v>214</v>
      </c>
      <c r="EC85" t="s" s="7">
        <v>251</v>
      </c>
      <c r="ED85" t="s" s="7">
        <v>170</v>
      </c>
      <c r="EE85" t="s" s="7">
        <v>216</v>
      </c>
      <c r="EF85" t="s" s="7">
        <v>170</v>
      </c>
      <c r="EG85" t="s" s="7">
        <v>218</v>
      </c>
      <c r="EH85" t="s" s="7">
        <v>170</v>
      </c>
      <c r="EI85" t="s" s="7">
        <v>220</v>
      </c>
      <c r="EJ85" t="s" s="7">
        <v>221</v>
      </c>
      <c r="EK85" t="s" s="7">
        <v>222</v>
      </c>
      <c r="EL85" t="s" s="7">
        <v>223</v>
      </c>
      <c r="EM85" t="s" s="7">
        <v>224</v>
      </c>
      <c r="EN85" t="s" s="7">
        <v>225</v>
      </c>
      <c r="EO85" t="s" s="7">
        <v>226</v>
      </c>
      <c r="EP85" t="s" s="7">
        <v>227</v>
      </c>
      <c r="EQ85" t="s" s="7">
        <v>228</v>
      </c>
      <c r="ER85" t="s" s="7">
        <v>1051</v>
      </c>
      <c r="ES85" t="s" s="7">
        <v>1052</v>
      </c>
      <c r="ET85" t="s" s="7">
        <v>1053</v>
      </c>
      <c r="EU85" t="s" s="7">
        <v>1054</v>
      </c>
    </row>
    <row r="86" ht="15.6" customHeight="1">
      <c r="A86" t="s" s="7">
        <v>1055</v>
      </c>
      <c r="B86" t="s" s="7">
        <v>1056</v>
      </c>
      <c r="C86" t="s" s="7">
        <v>159</v>
      </c>
      <c r="D86" t="s" s="7">
        <v>945</v>
      </c>
      <c r="E86" t="s" s="7">
        <v>161</v>
      </c>
      <c r="F86" t="s" s="7">
        <v>242</v>
      </c>
      <c r="G86" t="s" s="7">
        <v>165</v>
      </c>
      <c r="H86" t="s" s="7">
        <v>165</v>
      </c>
      <c r="I86" t="s" s="7">
        <v>162</v>
      </c>
      <c r="J86" t="s" s="7">
        <v>184</v>
      </c>
      <c r="K86" t="s" s="7">
        <v>162</v>
      </c>
      <c r="L86" t="s" s="7">
        <v>165</v>
      </c>
      <c r="M86" t="s" s="7">
        <v>165</v>
      </c>
      <c r="N86" t="s" s="7">
        <v>162</v>
      </c>
      <c r="O86" t="s" s="7">
        <v>162</v>
      </c>
      <c r="P86" t="s" s="7">
        <v>234</v>
      </c>
      <c r="Q86" t="s" s="7">
        <v>292</v>
      </c>
      <c r="R86" t="s" s="7">
        <v>178</v>
      </c>
      <c r="S86" t="s" s="7">
        <v>170</v>
      </c>
      <c r="T86" t="s" s="7">
        <v>343</v>
      </c>
      <c r="U86" t="s" s="7">
        <v>167</v>
      </c>
      <c r="V86" t="s" s="7">
        <v>178</v>
      </c>
      <c r="W86" t="s" s="7">
        <v>170</v>
      </c>
      <c r="X86" t="s" s="7">
        <v>236</v>
      </c>
      <c r="Y86" t="s" s="7">
        <v>167</v>
      </c>
      <c r="Z86" t="s" s="7">
        <v>172</v>
      </c>
      <c r="AA86" t="s" s="7">
        <v>170</v>
      </c>
      <c r="AB86" t="s" s="7">
        <v>170</v>
      </c>
      <c r="AC86" t="s" s="7">
        <v>270</v>
      </c>
      <c r="AD86" t="s" s="7">
        <v>172</v>
      </c>
      <c r="AE86" t="s" s="7">
        <v>170</v>
      </c>
      <c r="AF86" t="s" s="7">
        <v>170</v>
      </c>
      <c r="AG86" t="s" s="7">
        <v>167</v>
      </c>
      <c r="AH86" t="s" s="7">
        <v>178</v>
      </c>
      <c r="AI86" t="s" s="7">
        <v>170</v>
      </c>
      <c r="AJ86" t="s" s="7">
        <v>272</v>
      </c>
      <c r="AK86" t="s" s="7">
        <v>167</v>
      </c>
      <c r="AL86" t="s" s="7">
        <v>178</v>
      </c>
      <c r="AM86" t="s" s="7">
        <v>170</v>
      </c>
      <c r="AN86" t="s" s="7">
        <v>273</v>
      </c>
      <c r="AO86" t="s" s="7">
        <v>167</v>
      </c>
      <c r="AP86" t="s" s="7">
        <v>171</v>
      </c>
      <c r="AQ86" t="s" s="7">
        <v>170</v>
      </c>
      <c r="AR86" t="s" s="7">
        <v>170</v>
      </c>
      <c r="AS86" t="s" s="7">
        <v>176</v>
      </c>
      <c r="AT86" t="s" s="7">
        <v>171</v>
      </c>
      <c r="AU86" t="s" s="7">
        <v>170</v>
      </c>
      <c r="AV86" t="s" s="7">
        <v>170</v>
      </c>
      <c r="AW86" t="s" s="7">
        <v>176</v>
      </c>
      <c r="AX86" t="s" s="7">
        <v>171</v>
      </c>
      <c r="AY86" t="s" s="7">
        <v>170</v>
      </c>
      <c r="AZ86" t="s" s="7">
        <v>170</v>
      </c>
      <c r="BA86" t="s" s="7">
        <v>292</v>
      </c>
      <c r="BB86" t="s" s="7">
        <v>178</v>
      </c>
      <c r="BC86" t="s" s="7">
        <v>170</v>
      </c>
      <c r="BD86" t="s" s="7">
        <v>180</v>
      </c>
      <c r="BE86" t="s" s="7">
        <v>167</v>
      </c>
      <c r="BF86" t="s" s="7">
        <v>172</v>
      </c>
      <c r="BG86" t="s" s="7">
        <v>170</v>
      </c>
      <c r="BH86" t="s" s="7">
        <v>170</v>
      </c>
      <c r="BI86" t="s" s="7">
        <v>177</v>
      </c>
      <c r="BJ86" t="s" s="7">
        <v>172</v>
      </c>
      <c r="BK86" t="s" s="7">
        <v>170</v>
      </c>
      <c r="BL86" t="s" s="7">
        <v>170</v>
      </c>
      <c r="BM86" t="s" s="7">
        <v>167</v>
      </c>
      <c r="BN86" t="s" s="7">
        <v>172</v>
      </c>
      <c r="BO86" t="s" s="7">
        <v>170</v>
      </c>
      <c r="BP86" t="s" s="7">
        <v>170</v>
      </c>
      <c r="BQ86" t="s" s="7">
        <v>167</v>
      </c>
      <c r="BR86" t="s" s="7">
        <v>172</v>
      </c>
      <c r="BS86" t="s" s="7">
        <v>170</v>
      </c>
      <c r="BT86" t="s" s="7">
        <v>170</v>
      </c>
      <c r="BU86" t="s" s="7">
        <v>167</v>
      </c>
      <c r="BV86" t="s" s="7">
        <v>171</v>
      </c>
      <c r="BW86" t="s" s="7">
        <v>170</v>
      </c>
      <c r="BX86" t="s" s="7">
        <v>170</v>
      </c>
      <c r="BY86" t="s" s="7">
        <v>177</v>
      </c>
      <c r="BZ86" t="s" s="7">
        <v>171</v>
      </c>
      <c r="CA86" t="s" s="7">
        <v>170</v>
      </c>
      <c r="CB86" t="s" s="7">
        <v>170</v>
      </c>
      <c r="CC86" t="s" s="7">
        <v>182</v>
      </c>
      <c r="CD86" t="s" s="7">
        <v>162</v>
      </c>
      <c r="CE86" t="s" s="7">
        <v>170</v>
      </c>
      <c r="CF86" t="s" s="7">
        <v>170</v>
      </c>
      <c r="CG86" t="s" s="7">
        <v>183</v>
      </c>
      <c r="CH86" t="s" s="7">
        <v>165</v>
      </c>
      <c r="CI86" t="s" s="7">
        <v>170</v>
      </c>
      <c r="CJ86" t="s" s="7">
        <v>159</v>
      </c>
      <c r="CK86" t="s" s="7">
        <v>159</v>
      </c>
      <c r="CL86" t="s" s="7">
        <v>162</v>
      </c>
      <c r="CM86" t="s" s="7">
        <v>162</v>
      </c>
      <c r="CN86" t="s" s="7">
        <v>162</v>
      </c>
      <c r="CO86" t="s" s="7">
        <v>162</v>
      </c>
      <c r="CP86" t="s" s="7">
        <v>165</v>
      </c>
      <c r="CQ86" t="s" s="7">
        <v>165</v>
      </c>
      <c r="CR86" t="s" s="7">
        <v>164</v>
      </c>
      <c r="CS86" t="s" s="7">
        <v>164</v>
      </c>
      <c r="CT86" t="s" s="7">
        <v>162</v>
      </c>
      <c r="CU86" t="s" s="7">
        <v>184</v>
      </c>
      <c r="CV86" t="s" s="7">
        <v>162</v>
      </c>
      <c r="CW86" t="s" s="7">
        <v>162</v>
      </c>
      <c r="CX86" t="s" s="7">
        <v>162</v>
      </c>
      <c r="CY86" t="s" s="7">
        <v>259</v>
      </c>
      <c r="CZ86" t="s" s="7">
        <v>186</v>
      </c>
      <c r="DA86" t="s" s="7">
        <v>188</v>
      </c>
      <c r="DB86" t="s" s="7">
        <v>187</v>
      </c>
      <c r="DC86" t="s" s="7">
        <v>189</v>
      </c>
      <c r="DD86" t="s" s="7">
        <v>190</v>
      </c>
      <c r="DE86" t="s" s="7">
        <v>191</v>
      </c>
      <c r="DF86" t="s" s="7">
        <v>192</v>
      </c>
      <c r="DG86" t="s" s="7">
        <v>194</v>
      </c>
      <c r="DH86" t="s" s="7">
        <v>193</v>
      </c>
      <c r="DI86" t="s" s="7">
        <v>196</v>
      </c>
      <c r="DJ86" t="s" s="7">
        <v>195</v>
      </c>
      <c r="DK86" t="s" s="7">
        <v>197</v>
      </c>
      <c r="DL86" t="s" s="7">
        <v>1057</v>
      </c>
      <c r="DM86" t="s" s="7">
        <v>950</v>
      </c>
      <c r="DN86" t="s" s="7">
        <v>1058</v>
      </c>
      <c r="DO86" t="s" s="7">
        <v>1059</v>
      </c>
      <c r="DP86" t="s" s="7">
        <v>1060</v>
      </c>
      <c r="DQ86" t="s" s="7">
        <v>281</v>
      </c>
      <c r="DR86" t="s" s="7">
        <v>954</v>
      </c>
      <c r="DS86" t="s" s="7">
        <v>955</v>
      </c>
      <c r="DT86" t="s" s="7">
        <v>956</v>
      </c>
      <c r="DU86" t="s" s="7">
        <v>957</v>
      </c>
      <c r="DV86" t="s" s="7">
        <v>208</v>
      </c>
      <c r="DW86" t="s" s="7">
        <v>209</v>
      </c>
      <c r="DX86" t="s" s="7">
        <v>362</v>
      </c>
      <c r="DY86" t="s" s="7">
        <v>936</v>
      </c>
      <c r="DZ86" t="s" s="7">
        <v>212</v>
      </c>
      <c r="EA86" t="s" s="7">
        <v>250</v>
      </c>
      <c r="EB86" t="s" s="7">
        <v>214</v>
      </c>
      <c r="EC86" t="s" s="7">
        <v>251</v>
      </c>
      <c r="ED86" t="s" s="7">
        <v>215</v>
      </c>
      <c r="EE86" t="s" s="7">
        <v>216</v>
      </c>
      <c r="EF86" t="s" s="7">
        <v>217</v>
      </c>
      <c r="EG86" t="s" s="7">
        <v>218</v>
      </c>
      <c r="EH86" t="s" s="7">
        <v>219</v>
      </c>
      <c r="EI86" t="s" s="7">
        <v>220</v>
      </c>
      <c r="EJ86" t="s" s="7">
        <v>221</v>
      </c>
      <c r="EK86" t="s" s="7">
        <v>222</v>
      </c>
      <c r="EL86" t="s" s="7">
        <v>223</v>
      </c>
      <c r="EM86" t="s" s="7">
        <v>224</v>
      </c>
      <c r="EN86" t="s" s="7">
        <v>225</v>
      </c>
      <c r="EO86" t="s" s="7">
        <v>226</v>
      </c>
      <c r="EP86" t="s" s="7">
        <v>227</v>
      </c>
      <c r="EQ86" t="s" s="7">
        <v>228</v>
      </c>
      <c r="ER86" t="s" s="7">
        <v>1058</v>
      </c>
      <c r="ES86" t="s" s="7">
        <v>1061</v>
      </c>
      <c r="ET86" t="s" s="7">
        <v>1062</v>
      </c>
      <c r="EU86" t="s" s="7">
        <v>1063</v>
      </c>
    </row>
    <row r="87" ht="15.6" customHeight="1">
      <c r="A87" t="s" s="7">
        <v>1064</v>
      </c>
      <c r="B87" t="s" s="7">
        <v>1065</v>
      </c>
      <c r="C87" t="s" s="7">
        <v>159</v>
      </c>
      <c r="D87" t="s" s="7">
        <v>945</v>
      </c>
      <c r="E87" t="s" s="7">
        <v>159</v>
      </c>
      <c r="F87" t="s" s="7">
        <v>257</v>
      </c>
      <c r="G87" t="s" s="7">
        <v>162</v>
      </c>
      <c r="H87" t="s" s="7">
        <v>162</v>
      </c>
      <c r="I87" t="s" s="7">
        <v>162</v>
      </c>
      <c r="J87" t="s" s="7">
        <v>165</v>
      </c>
      <c r="K87" t="s" s="7">
        <v>162</v>
      </c>
      <c r="L87" t="s" s="7">
        <v>162</v>
      </c>
      <c r="M87" t="s" s="7">
        <v>165</v>
      </c>
      <c r="N87" t="s" s="7">
        <v>162</v>
      </c>
      <c r="O87" t="s" s="7">
        <v>162</v>
      </c>
      <c r="P87" t="s" s="7">
        <v>342</v>
      </c>
      <c r="Q87" t="s" s="7">
        <v>167</v>
      </c>
      <c r="R87" t="s" s="7">
        <v>178</v>
      </c>
      <c r="S87" t="s" s="7">
        <v>170</v>
      </c>
      <c r="T87" t="s" s="7">
        <v>315</v>
      </c>
      <c r="U87" t="s" s="7">
        <v>167</v>
      </c>
      <c r="V87" t="s" s="7">
        <v>178</v>
      </c>
      <c r="W87" t="s" s="7">
        <v>170</v>
      </c>
      <c r="X87" t="s" s="7">
        <v>236</v>
      </c>
      <c r="Y87" t="s" s="7">
        <v>170</v>
      </c>
      <c r="Z87" t="s" s="7">
        <v>170</v>
      </c>
      <c r="AA87" t="s" s="7">
        <v>170</v>
      </c>
      <c r="AB87" t="s" s="7">
        <v>170</v>
      </c>
      <c r="AC87" t="s" s="7">
        <v>167</v>
      </c>
      <c r="AD87" t="s" s="7">
        <v>172</v>
      </c>
      <c r="AE87" t="s" s="7">
        <v>170</v>
      </c>
      <c r="AF87" t="s" s="7">
        <v>170</v>
      </c>
      <c r="AG87" t="s" s="7">
        <v>170</v>
      </c>
      <c r="AH87" t="s" s="7">
        <v>170</v>
      </c>
      <c r="AI87" t="s" s="7">
        <v>170</v>
      </c>
      <c r="AJ87" t="s" s="7">
        <v>170</v>
      </c>
      <c r="AK87" t="s" s="7">
        <v>167</v>
      </c>
      <c r="AL87" t="s" s="7">
        <v>168</v>
      </c>
      <c r="AM87" t="s" s="7">
        <v>170</v>
      </c>
      <c r="AN87" t="s" s="7">
        <v>170</v>
      </c>
      <c r="AO87" t="s" s="7">
        <v>170</v>
      </c>
      <c r="AP87" t="s" s="7">
        <v>170</v>
      </c>
      <c r="AQ87" t="s" s="7">
        <v>170</v>
      </c>
      <c r="AR87" t="s" s="7">
        <v>170</v>
      </c>
      <c r="AS87" t="s" s="7">
        <v>177</v>
      </c>
      <c r="AT87" t="s" s="7">
        <v>171</v>
      </c>
      <c r="AU87" t="s" s="7">
        <v>170</v>
      </c>
      <c r="AV87" t="s" s="7">
        <v>170</v>
      </c>
      <c r="AW87" t="s" s="7">
        <v>177</v>
      </c>
      <c r="AX87" t="s" s="7">
        <v>171</v>
      </c>
      <c r="AY87" t="s" s="7">
        <v>170</v>
      </c>
      <c r="AZ87" t="s" s="7">
        <v>170</v>
      </c>
      <c r="BA87" t="s" s="7">
        <v>176</v>
      </c>
      <c r="BB87" t="s" s="7">
        <v>171</v>
      </c>
      <c r="BC87" t="s" s="7">
        <v>170</v>
      </c>
      <c r="BD87" t="s" s="7">
        <v>170</v>
      </c>
      <c r="BE87" t="s" s="7">
        <v>167</v>
      </c>
      <c r="BF87" t="s" s="7">
        <v>977</v>
      </c>
      <c r="BG87" t="s" s="7">
        <v>170</v>
      </c>
      <c r="BH87" t="s" s="7">
        <v>170</v>
      </c>
      <c r="BI87" t="s" s="7">
        <v>270</v>
      </c>
      <c r="BJ87" t="s" s="7">
        <v>172</v>
      </c>
      <c r="BK87" t="s" s="7">
        <v>170</v>
      </c>
      <c r="BL87" t="s" s="7">
        <v>170</v>
      </c>
      <c r="BM87" t="s" s="7">
        <v>177</v>
      </c>
      <c r="BN87" t="s" s="7">
        <v>178</v>
      </c>
      <c r="BO87" t="s" s="7">
        <v>170</v>
      </c>
      <c r="BP87" t="s" s="7">
        <v>276</v>
      </c>
      <c r="BQ87" t="s" s="7">
        <v>270</v>
      </c>
      <c r="BR87" t="s" s="7">
        <v>178</v>
      </c>
      <c r="BS87" t="s" s="7">
        <v>170</v>
      </c>
      <c r="BT87" t="s" s="7">
        <v>240</v>
      </c>
      <c r="BU87" t="s" s="7">
        <v>167</v>
      </c>
      <c r="BV87" t="s" s="7">
        <v>171</v>
      </c>
      <c r="BW87" t="s" s="7">
        <v>170</v>
      </c>
      <c r="BX87" t="s" s="7">
        <v>170</v>
      </c>
      <c r="BY87" t="s" s="7">
        <v>176</v>
      </c>
      <c r="BZ87" t="s" s="7">
        <v>172</v>
      </c>
      <c r="CA87" t="s" s="7">
        <v>170</v>
      </c>
      <c r="CB87" t="s" s="7">
        <v>170</v>
      </c>
      <c r="CC87" t="s" s="7">
        <v>182</v>
      </c>
      <c r="CD87" t="s" s="7">
        <v>162</v>
      </c>
      <c r="CE87" t="s" s="7">
        <v>170</v>
      </c>
      <c r="CF87" t="s" s="7">
        <v>170</v>
      </c>
      <c r="CG87" t="s" s="7">
        <v>183</v>
      </c>
      <c r="CH87" t="s" s="7">
        <v>165</v>
      </c>
      <c r="CI87" t="s" s="7">
        <v>170</v>
      </c>
      <c r="CJ87" t="s" s="7">
        <v>159</v>
      </c>
      <c r="CK87" t="s" s="7">
        <v>161</v>
      </c>
      <c r="CL87" t="s" s="7">
        <v>162</v>
      </c>
      <c r="CM87" t="s" s="7">
        <v>164</v>
      </c>
      <c r="CN87" t="s" s="7">
        <v>164</v>
      </c>
      <c r="CO87" t="s" s="7">
        <v>164</v>
      </c>
      <c r="CP87" t="s" s="7">
        <v>165</v>
      </c>
      <c r="CQ87" t="s" s="7">
        <v>165</v>
      </c>
      <c r="CR87" t="s" s="7">
        <v>162</v>
      </c>
      <c r="CS87" t="s" s="7">
        <v>162</v>
      </c>
      <c r="CT87" t="s" s="7">
        <v>164</v>
      </c>
      <c r="CU87" t="s" s="7">
        <v>184</v>
      </c>
      <c r="CV87" t="s" s="7">
        <v>164</v>
      </c>
      <c r="CW87" t="s" s="7">
        <v>162</v>
      </c>
      <c r="CX87" t="s" s="7">
        <v>162</v>
      </c>
      <c r="CY87" t="s" s="7">
        <v>259</v>
      </c>
      <c r="CZ87" t="s" s="7">
        <v>188</v>
      </c>
      <c r="DA87" t="s" s="7">
        <v>187</v>
      </c>
      <c r="DB87" t="s" s="7">
        <v>190</v>
      </c>
      <c r="DC87" t="s" s="7">
        <v>186</v>
      </c>
      <c r="DD87" t="s" s="7">
        <v>189</v>
      </c>
      <c r="DE87" t="s" s="7">
        <v>193</v>
      </c>
      <c r="DF87" t="s" s="7">
        <v>194</v>
      </c>
      <c r="DG87" t="s" s="7">
        <v>192</v>
      </c>
      <c r="DH87" t="s" s="7">
        <v>191</v>
      </c>
      <c r="DI87" t="s" s="7">
        <v>196</v>
      </c>
      <c r="DJ87" t="s" s="7">
        <v>195</v>
      </c>
      <c r="DK87" t="s" s="7">
        <v>197</v>
      </c>
      <c r="DL87" t="s" s="7">
        <v>1066</v>
      </c>
      <c r="DM87" t="s" s="7">
        <v>950</v>
      </c>
      <c r="DN87" t="s" s="7">
        <v>1067</v>
      </c>
      <c r="DO87" t="s" s="7">
        <v>1068</v>
      </c>
      <c r="DP87" t="s" s="7">
        <v>1069</v>
      </c>
      <c r="DQ87" t="s" s="7">
        <v>281</v>
      </c>
      <c r="DR87" t="s" s="7">
        <v>954</v>
      </c>
      <c r="DS87" t="s" s="7">
        <v>955</v>
      </c>
      <c r="DT87" t="s" s="7">
        <v>956</v>
      </c>
      <c r="DU87" t="s" s="7">
        <v>957</v>
      </c>
      <c r="DV87" t="s" s="7">
        <v>208</v>
      </c>
      <c r="DW87" t="s" s="7">
        <v>209</v>
      </c>
      <c r="DX87" t="s" s="7">
        <v>282</v>
      </c>
      <c r="DY87" t="s" s="7">
        <v>262</v>
      </c>
      <c r="DZ87" t="s" s="7">
        <v>249</v>
      </c>
      <c r="EA87" t="s" s="7">
        <v>349</v>
      </c>
      <c r="EB87" t="s" s="7">
        <v>214</v>
      </c>
      <c r="EC87" t="s" s="7">
        <v>251</v>
      </c>
      <c r="ED87" t="s" s="7">
        <v>170</v>
      </c>
      <c r="EE87" t="s" s="7">
        <v>216</v>
      </c>
      <c r="EF87" t="s" s="7">
        <v>170</v>
      </c>
      <c r="EG87" t="s" s="7">
        <v>218</v>
      </c>
      <c r="EH87" t="s" s="7">
        <v>170</v>
      </c>
      <c r="EI87" t="s" s="7">
        <v>220</v>
      </c>
      <c r="EJ87" t="s" s="7">
        <v>221</v>
      </c>
      <c r="EK87" t="s" s="7">
        <v>222</v>
      </c>
      <c r="EL87" t="s" s="7">
        <v>223</v>
      </c>
      <c r="EM87" t="s" s="7">
        <v>224</v>
      </c>
      <c r="EN87" t="s" s="7">
        <v>225</v>
      </c>
      <c r="EO87" t="s" s="7">
        <v>226</v>
      </c>
      <c r="EP87" t="s" s="7">
        <v>227</v>
      </c>
      <c r="EQ87" t="s" s="7">
        <v>228</v>
      </c>
      <c r="ER87" t="s" s="7">
        <v>1067</v>
      </c>
      <c r="ES87" t="s" s="7">
        <v>1070</v>
      </c>
      <c r="ET87" t="s" s="7">
        <v>1071</v>
      </c>
      <c r="EU87" t="s" s="7">
        <v>1072</v>
      </c>
    </row>
    <row r="88" ht="15.6" customHeight="1">
      <c r="A88" t="s" s="7">
        <v>1073</v>
      </c>
      <c r="B88" t="s" s="7">
        <v>1074</v>
      </c>
      <c r="C88" t="s" s="7">
        <v>159</v>
      </c>
      <c r="D88" t="s" s="7">
        <v>945</v>
      </c>
      <c r="E88" t="s" s="7">
        <v>159</v>
      </c>
      <c r="F88" t="s" s="7">
        <v>257</v>
      </c>
      <c r="G88" t="s" s="7">
        <v>165</v>
      </c>
      <c r="H88" t="s" s="7">
        <v>165</v>
      </c>
      <c r="I88" t="s" s="7">
        <v>162</v>
      </c>
      <c r="J88" t="s" s="7">
        <v>165</v>
      </c>
      <c r="K88" t="s" s="7">
        <v>164</v>
      </c>
      <c r="L88" t="s" s="7">
        <v>165</v>
      </c>
      <c r="M88" t="s" s="7">
        <v>165</v>
      </c>
      <c r="N88" t="s" s="7">
        <v>162</v>
      </c>
      <c r="O88" t="s" s="7">
        <v>162</v>
      </c>
      <c r="P88" t="s" s="7">
        <v>544</v>
      </c>
      <c r="Q88" t="s" s="7">
        <v>167</v>
      </c>
      <c r="R88" t="s" s="7">
        <v>178</v>
      </c>
      <c r="S88" t="s" s="7">
        <v>170</v>
      </c>
      <c r="T88" t="s" s="7">
        <v>169</v>
      </c>
      <c r="U88" t="s" s="7">
        <v>167</v>
      </c>
      <c r="V88" t="s" s="7">
        <v>344</v>
      </c>
      <c r="W88" t="s" s="7">
        <v>1041</v>
      </c>
      <c r="X88" t="s" s="7">
        <v>157</v>
      </c>
      <c r="Y88" t="s" s="7">
        <v>170</v>
      </c>
      <c r="Z88" t="s" s="7">
        <v>170</v>
      </c>
      <c r="AA88" t="s" s="7">
        <v>170</v>
      </c>
      <c r="AB88" t="s" s="7">
        <v>170</v>
      </c>
      <c r="AC88" t="s" s="7">
        <v>270</v>
      </c>
      <c r="AD88" t="s" s="7">
        <v>168</v>
      </c>
      <c r="AE88" t="s" s="7">
        <v>170</v>
      </c>
      <c r="AF88" t="s" s="7">
        <v>170</v>
      </c>
      <c r="AG88" t="s" s="7">
        <v>167</v>
      </c>
      <c r="AH88" t="s" s="7">
        <v>168</v>
      </c>
      <c r="AI88" t="s" s="7">
        <v>170</v>
      </c>
      <c r="AJ88" t="s" s="7">
        <v>170</v>
      </c>
      <c r="AK88" t="s" s="7">
        <v>167</v>
      </c>
      <c r="AL88" t="s" s="7">
        <v>168</v>
      </c>
      <c r="AM88" t="s" s="7">
        <v>170</v>
      </c>
      <c r="AN88" t="s" s="7">
        <v>170</v>
      </c>
      <c r="AO88" t="s" s="7">
        <v>170</v>
      </c>
      <c r="AP88" t="s" s="7">
        <v>170</v>
      </c>
      <c r="AQ88" t="s" s="7">
        <v>170</v>
      </c>
      <c r="AR88" t="s" s="7">
        <v>170</v>
      </c>
      <c r="AS88" t="s" s="7">
        <v>177</v>
      </c>
      <c r="AT88" t="s" s="7">
        <v>178</v>
      </c>
      <c r="AU88" t="s" s="7">
        <v>170</v>
      </c>
      <c r="AV88" t="s" s="7">
        <v>237</v>
      </c>
      <c r="AW88" t="s" s="7">
        <v>177</v>
      </c>
      <c r="AX88" t="s" s="7">
        <v>171</v>
      </c>
      <c r="AY88" t="s" s="7">
        <v>170</v>
      </c>
      <c r="AZ88" t="s" s="7">
        <v>170</v>
      </c>
      <c r="BA88" t="s" s="7">
        <v>270</v>
      </c>
      <c r="BB88" t="s" s="7">
        <v>178</v>
      </c>
      <c r="BC88" t="s" s="7">
        <v>170</v>
      </c>
      <c r="BD88" t="s" s="7">
        <v>240</v>
      </c>
      <c r="BE88" t="s" s="7">
        <v>167</v>
      </c>
      <c r="BF88" t="s" s="7">
        <v>172</v>
      </c>
      <c r="BG88" t="s" s="7">
        <v>170</v>
      </c>
      <c r="BH88" t="s" s="7">
        <v>170</v>
      </c>
      <c r="BI88" t="s" s="7">
        <v>270</v>
      </c>
      <c r="BJ88" t="s" s="7">
        <v>172</v>
      </c>
      <c r="BK88" t="s" s="7">
        <v>170</v>
      </c>
      <c r="BL88" t="s" s="7">
        <v>170</v>
      </c>
      <c r="BM88" t="s" s="7">
        <v>177</v>
      </c>
      <c r="BN88" t="s" s="7">
        <v>178</v>
      </c>
      <c r="BO88" t="s" s="7">
        <v>170</v>
      </c>
      <c r="BP88" t="s" s="7">
        <v>276</v>
      </c>
      <c r="BQ88" t="s" s="7">
        <v>270</v>
      </c>
      <c r="BR88" t="s" s="7">
        <v>178</v>
      </c>
      <c r="BS88" t="s" s="7">
        <v>170</v>
      </c>
      <c r="BT88" t="s" s="7">
        <v>240</v>
      </c>
      <c r="BU88" t="s" s="7">
        <v>167</v>
      </c>
      <c r="BV88" t="s" s="7">
        <v>171</v>
      </c>
      <c r="BW88" t="s" s="7">
        <v>170</v>
      </c>
      <c r="BX88" t="s" s="7">
        <v>170</v>
      </c>
      <c r="BY88" t="s" s="7">
        <v>176</v>
      </c>
      <c r="BZ88" t="s" s="7">
        <v>172</v>
      </c>
      <c r="CA88" t="s" s="7">
        <v>170</v>
      </c>
      <c r="CB88" t="s" s="7">
        <v>170</v>
      </c>
      <c r="CC88" t="s" s="7">
        <v>182</v>
      </c>
      <c r="CD88" t="s" s="7">
        <v>162</v>
      </c>
      <c r="CE88" t="s" s="7">
        <v>170</v>
      </c>
      <c r="CF88" t="s" s="7">
        <v>170</v>
      </c>
      <c r="CG88" t="s" s="7">
        <v>183</v>
      </c>
      <c r="CH88" t="s" s="7">
        <v>165</v>
      </c>
      <c r="CI88" t="s" s="7">
        <v>170</v>
      </c>
      <c r="CJ88" t="s" s="7">
        <v>159</v>
      </c>
      <c r="CK88" t="s" s="7">
        <v>161</v>
      </c>
      <c r="CL88" t="s" s="7">
        <v>162</v>
      </c>
      <c r="CM88" t="s" s="7">
        <v>164</v>
      </c>
      <c r="CN88" t="s" s="7">
        <v>162</v>
      </c>
      <c r="CO88" t="s" s="7">
        <v>162</v>
      </c>
      <c r="CP88" t="s" s="7">
        <v>165</v>
      </c>
      <c r="CQ88" t="s" s="7">
        <v>165</v>
      </c>
      <c r="CR88" t="s" s="7">
        <v>164</v>
      </c>
      <c r="CS88" t="s" s="7">
        <v>162</v>
      </c>
      <c r="CT88" t="s" s="7">
        <v>164</v>
      </c>
      <c r="CU88" t="s" s="7">
        <v>184</v>
      </c>
      <c r="CV88" t="s" s="7">
        <v>164</v>
      </c>
      <c r="CW88" t="s" s="7">
        <v>164</v>
      </c>
      <c r="CX88" t="s" s="7">
        <v>164</v>
      </c>
      <c r="CY88" t="s" s="7">
        <v>259</v>
      </c>
      <c r="CZ88" t="s" s="7">
        <v>186</v>
      </c>
      <c r="DA88" t="s" s="7">
        <v>188</v>
      </c>
      <c r="DB88" t="s" s="7">
        <v>187</v>
      </c>
      <c r="DC88" t="s" s="7">
        <v>189</v>
      </c>
      <c r="DD88" t="s" s="7">
        <v>190</v>
      </c>
      <c r="DE88" t="s" s="7">
        <v>194</v>
      </c>
      <c r="DF88" t="s" s="7">
        <v>193</v>
      </c>
      <c r="DG88" t="s" s="7">
        <v>192</v>
      </c>
      <c r="DH88" t="s" s="7">
        <v>191</v>
      </c>
      <c r="DI88" t="s" s="7">
        <v>195</v>
      </c>
      <c r="DJ88" t="s" s="7">
        <v>196</v>
      </c>
      <c r="DK88" t="s" s="7">
        <v>197</v>
      </c>
      <c r="DL88" t="s" s="7">
        <v>1075</v>
      </c>
      <c r="DM88" t="s" s="7">
        <v>950</v>
      </c>
      <c r="DN88" t="s" s="7">
        <v>1076</v>
      </c>
      <c r="DO88" t="s" s="7">
        <v>1077</v>
      </c>
      <c r="DP88" t="s" s="7">
        <v>1078</v>
      </c>
      <c r="DQ88" t="s" s="7">
        <v>335</v>
      </c>
      <c r="DR88" t="s" s="7">
        <v>954</v>
      </c>
      <c r="DS88" t="s" s="7">
        <v>955</v>
      </c>
      <c r="DT88" t="s" s="7">
        <v>956</v>
      </c>
      <c r="DU88" t="s" s="7">
        <v>957</v>
      </c>
      <c r="DV88" t="s" s="7">
        <v>208</v>
      </c>
      <c r="DW88" t="s" s="7">
        <v>209</v>
      </c>
      <c r="DX88" t="s" s="7">
        <v>282</v>
      </c>
      <c r="DY88" t="s" s="7">
        <v>747</v>
      </c>
      <c r="DZ88" t="s" s="7">
        <v>249</v>
      </c>
      <c r="EA88" t="s" s="7">
        <v>337</v>
      </c>
      <c r="EB88" t="s" s="7">
        <v>214</v>
      </c>
      <c r="EC88" t="s" s="7">
        <v>251</v>
      </c>
      <c r="ED88" t="s" s="7">
        <v>170</v>
      </c>
      <c r="EE88" t="s" s="7">
        <v>216</v>
      </c>
      <c r="EF88" t="s" s="7">
        <v>217</v>
      </c>
      <c r="EG88" t="s" s="7">
        <v>218</v>
      </c>
      <c r="EH88" t="s" s="7">
        <v>170</v>
      </c>
      <c r="EI88" t="s" s="7">
        <v>220</v>
      </c>
      <c r="EJ88" t="s" s="7">
        <v>221</v>
      </c>
      <c r="EK88" t="s" s="7">
        <v>222</v>
      </c>
      <c r="EL88" t="s" s="7">
        <v>223</v>
      </c>
      <c r="EM88" t="s" s="7">
        <v>224</v>
      </c>
      <c r="EN88" t="s" s="7">
        <v>225</v>
      </c>
      <c r="EO88" t="s" s="7">
        <v>226</v>
      </c>
      <c r="EP88" t="s" s="7">
        <v>227</v>
      </c>
      <c r="EQ88" t="s" s="7">
        <v>228</v>
      </c>
      <c r="ER88" t="s" s="7">
        <v>1076</v>
      </c>
      <c r="ES88" t="s" s="7">
        <v>1079</v>
      </c>
      <c r="ET88" t="s" s="7">
        <v>1080</v>
      </c>
      <c r="EU88" t="s" s="7">
        <v>1081</v>
      </c>
    </row>
    <row r="89" ht="15.6" customHeight="1">
      <c r="A89" t="s" s="7">
        <v>1082</v>
      </c>
      <c r="B89" t="s" s="7">
        <v>1083</v>
      </c>
      <c r="C89" t="s" s="7">
        <v>159</v>
      </c>
      <c r="D89" t="s" s="7">
        <v>945</v>
      </c>
      <c r="E89" t="s" s="7">
        <v>161</v>
      </c>
      <c r="F89" t="s" s="7">
        <v>242</v>
      </c>
      <c r="G89" t="s" s="7">
        <v>165</v>
      </c>
      <c r="H89" t="s" s="7">
        <v>165</v>
      </c>
      <c r="I89" t="s" s="7">
        <v>162</v>
      </c>
      <c r="J89" t="s" s="7">
        <v>184</v>
      </c>
      <c r="K89" t="s" s="7">
        <v>162</v>
      </c>
      <c r="L89" t="s" s="7">
        <v>162</v>
      </c>
      <c r="M89" t="s" s="7">
        <v>184</v>
      </c>
      <c r="N89" t="s" s="7">
        <v>162</v>
      </c>
      <c r="O89" t="s" s="7">
        <v>162</v>
      </c>
      <c r="P89" t="s" s="7">
        <v>234</v>
      </c>
      <c r="Q89" t="s" s="7">
        <v>167</v>
      </c>
      <c r="R89" t="s" s="7">
        <v>178</v>
      </c>
      <c r="S89" t="s" s="7">
        <v>170</v>
      </c>
      <c r="T89" t="s" s="7">
        <v>343</v>
      </c>
      <c r="U89" t="s" s="7">
        <v>167</v>
      </c>
      <c r="V89" t="s" s="7">
        <v>172</v>
      </c>
      <c r="W89" t="s" s="7">
        <v>170</v>
      </c>
      <c r="X89" t="s" s="7">
        <v>170</v>
      </c>
      <c r="Y89" t="s" s="7">
        <v>167</v>
      </c>
      <c r="Z89" t="s" s="7">
        <v>171</v>
      </c>
      <c r="AA89" t="s" s="7">
        <v>170</v>
      </c>
      <c r="AB89" t="s" s="7">
        <v>170</v>
      </c>
      <c r="AC89" t="s" s="7">
        <v>167</v>
      </c>
      <c r="AD89" t="s" s="7">
        <v>172</v>
      </c>
      <c r="AE89" t="s" s="7">
        <v>170</v>
      </c>
      <c r="AF89" t="s" s="7">
        <v>170</v>
      </c>
      <c r="AG89" t="s" s="7">
        <v>167</v>
      </c>
      <c r="AH89" t="s" s="7">
        <v>178</v>
      </c>
      <c r="AI89" t="s" s="7">
        <v>170</v>
      </c>
      <c r="AJ89" t="s" s="7">
        <v>1084</v>
      </c>
      <c r="AK89" t="s" s="7">
        <v>167</v>
      </c>
      <c r="AL89" t="s" s="7">
        <v>178</v>
      </c>
      <c r="AM89" t="s" s="7">
        <v>170</v>
      </c>
      <c r="AN89" t="s" s="7">
        <v>315</v>
      </c>
      <c r="AO89" t="s" s="7">
        <v>167</v>
      </c>
      <c r="AP89" t="s" s="7">
        <v>171</v>
      </c>
      <c r="AQ89" t="s" s="7">
        <v>170</v>
      </c>
      <c r="AR89" t="s" s="7">
        <v>170</v>
      </c>
      <c r="AS89" t="s" s="7">
        <v>176</v>
      </c>
      <c r="AT89" t="s" s="7">
        <v>171</v>
      </c>
      <c r="AU89" t="s" s="7">
        <v>170</v>
      </c>
      <c r="AV89" t="s" s="7">
        <v>170</v>
      </c>
      <c r="AW89" t="s" s="7">
        <v>176</v>
      </c>
      <c r="AX89" t="s" s="7">
        <v>171</v>
      </c>
      <c r="AY89" t="s" s="7">
        <v>170</v>
      </c>
      <c r="AZ89" t="s" s="7">
        <v>170</v>
      </c>
      <c r="BA89" t="s" s="7">
        <v>292</v>
      </c>
      <c r="BB89" t="s" s="7">
        <v>171</v>
      </c>
      <c r="BC89" t="s" s="7">
        <v>170</v>
      </c>
      <c r="BD89" t="s" s="7">
        <v>170</v>
      </c>
      <c r="BE89" t="s" s="7">
        <v>167</v>
      </c>
      <c r="BF89" t="s" s="7">
        <v>172</v>
      </c>
      <c r="BG89" t="s" s="7">
        <v>170</v>
      </c>
      <c r="BH89" t="s" s="7">
        <v>170</v>
      </c>
      <c r="BI89" t="s" s="7">
        <v>292</v>
      </c>
      <c r="BJ89" t="s" s="7">
        <v>172</v>
      </c>
      <c r="BK89" t="s" s="7">
        <v>170</v>
      </c>
      <c r="BL89" t="s" s="7">
        <v>170</v>
      </c>
      <c r="BM89" t="s" s="7">
        <v>167</v>
      </c>
      <c r="BN89" t="s" s="7">
        <v>172</v>
      </c>
      <c r="BO89" t="s" s="7">
        <v>170</v>
      </c>
      <c r="BP89" t="s" s="7">
        <v>170</v>
      </c>
      <c r="BQ89" t="s" s="7">
        <v>167</v>
      </c>
      <c r="BR89" t="s" s="7">
        <v>172</v>
      </c>
      <c r="BS89" t="s" s="7">
        <v>170</v>
      </c>
      <c r="BT89" t="s" s="7">
        <v>170</v>
      </c>
      <c r="BU89" t="s" s="7">
        <v>167</v>
      </c>
      <c r="BV89" t="s" s="7">
        <v>171</v>
      </c>
      <c r="BW89" t="s" s="7">
        <v>170</v>
      </c>
      <c r="BX89" t="s" s="7">
        <v>170</v>
      </c>
      <c r="BY89" t="s" s="7">
        <v>177</v>
      </c>
      <c r="BZ89" t="s" s="7">
        <v>171</v>
      </c>
      <c r="CA89" t="s" s="7">
        <v>170</v>
      </c>
      <c r="CB89" t="s" s="7">
        <v>170</v>
      </c>
      <c r="CC89" t="s" s="7">
        <v>182</v>
      </c>
      <c r="CD89" t="s" s="7">
        <v>162</v>
      </c>
      <c r="CE89" t="s" s="7">
        <v>170</v>
      </c>
      <c r="CF89" t="s" s="7">
        <v>170</v>
      </c>
      <c r="CG89" t="s" s="7">
        <v>183</v>
      </c>
      <c r="CH89" t="s" s="7">
        <v>165</v>
      </c>
      <c r="CI89" t="s" s="7">
        <v>170</v>
      </c>
      <c r="CJ89" t="s" s="7">
        <v>159</v>
      </c>
      <c r="CK89" t="s" s="7">
        <v>161</v>
      </c>
      <c r="CL89" t="s" s="7">
        <v>162</v>
      </c>
      <c r="CM89" t="s" s="7">
        <v>162</v>
      </c>
      <c r="CN89" t="s" s="7">
        <v>162</v>
      </c>
      <c r="CO89" t="s" s="7">
        <v>163</v>
      </c>
      <c r="CP89" t="s" s="7">
        <v>165</v>
      </c>
      <c r="CQ89" t="s" s="7">
        <v>165</v>
      </c>
      <c r="CR89" t="s" s="7">
        <v>163</v>
      </c>
      <c r="CS89" t="s" s="7">
        <v>164</v>
      </c>
      <c r="CT89" t="s" s="7">
        <v>164</v>
      </c>
      <c r="CU89" t="s" s="7">
        <v>184</v>
      </c>
      <c r="CV89" t="s" s="7">
        <v>164</v>
      </c>
      <c r="CW89" t="s" s="7">
        <v>162</v>
      </c>
      <c r="CX89" t="s" s="7">
        <v>162</v>
      </c>
      <c r="CY89" t="s" s="7">
        <v>259</v>
      </c>
      <c r="CZ89" t="s" s="7">
        <v>187</v>
      </c>
      <c r="DA89" t="s" s="7">
        <v>188</v>
      </c>
      <c r="DB89" t="s" s="7">
        <v>186</v>
      </c>
      <c r="DC89" t="s" s="7">
        <v>190</v>
      </c>
      <c r="DD89" t="s" s="7">
        <v>189</v>
      </c>
      <c r="DE89" t="s" s="7">
        <v>191</v>
      </c>
      <c r="DF89" t="s" s="7">
        <v>192</v>
      </c>
      <c r="DG89" t="s" s="7">
        <v>194</v>
      </c>
      <c r="DH89" t="s" s="7">
        <v>193</v>
      </c>
      <c r="DI89" t="s" s="7">
        <v>196</v>
      </c>
      <c r="DJ89" t="s" s="7">
        <v>195</v>
      </c>
      <c r="DK89" t="s" s="7">
        <v>197</v>
      </c>
      <c r="DL89" t="s" s="7">
        <v>1085</v>
      </c>
      <c r="DM89" t="s" s="7">
        <v>950</v>
      </c>
      <c r="DN89" t="s" s="7">
        <v>1086</v>
      </c>
      <c r="DO89" t="s" s="7">
        <v>1059</v>
      </c>
      <c r="DP89" t="s" s="7">
        <v>1060</v>
      </c>
      <c r="DQ89" t="s" s="7">
        <v>281</v>
      </c>
      <c r="DR89" t="s" s="7">
        <v>954</v>
      </c>
      <c r="DS89" t="s" s="7">
        <v>955</v>
      </c>
      <c r="DT89" t="s" s="7">
        <v>956</v>
      </c>
      <c r="DU89" t="s" s="7">
        <v>957</v>
      </c>
      <c r="DV89" t="s" s="7">
        <v>208</v>
      </c>
      <c r="DW89" t="s" s="7">
        <v>209</v>
      </c>
      <c r="DX89" t="s" s="7">
        <v>362</v>
      </c>
      <c r="DY89" t="s" s="7">
        <v>1087</v>
      </c>
      <c r="DZ89" t="s" s="7">
        <v>212</v>
      </c>
      <c r="EA89" t="s" s="7">
        <v>250</v>
      </c>
      <c r="EB89" t="s" s="7">
        <v>214</v>
      </c>
      <c r="EC89" t="s" s="7">
        <v>251</v>
      </c>
      <c r="ED89" t="s" s="7">
        <v>215</v>
      </c>
      <c r="EE89" t="s" s="7">
        <v>216</v>
      </c>
      <c r="EF89" t="s" s="7">
        <v>217</v>
      </c>
      <c r="EG89" t="s" s="7">
        <v>218</v>
      </c>
      <c r="EH89" t="s" s="7">
        <v>219</v>
      </c>
      <c r="EI89" t="s" s="7">
        <v>220</v>
      </c>
      <c r="EJ89" t="s" s="7">
        <v>221</v>
      </c>
      <c r="EK89" t="s" s="7">
        <v>222</v>
      </c>
      <c r="EL89" t="s" s="7">
        <v>223</v>
      </c>
      <c r="EM89" t="s" s="7">
        <v>224</v>
      </c>
      <c r="EN89" t="s" s="7">
        <v>225</v>
      </c>
      <c r="EO89" t="s" s="7">
        <v>226</v>
      </c>
      <c r="EP89" t="s" s="7">
        <v>227</v>
      </c>
      <c r="EQ89" t="s" s="7">
        <v>228</v>
      </c>
      <c r="ER89" t="s" s="7">
        <v>1086</v>
      </c>
      <c r="ES89" t="s" s="7">
        <v>1088</v>
      </c>
      <c r="ET89" t="s" s="7">
        <v>1089</v>
      </c>
      <c r="EU89" t="s" s="7">
        <v>1090</v>
      </c>
    </row>
    <row r="90" ht="15.6" customHeight="1">
      <c r="A90" t="s" s="7">
        <v>1091</v>
      </c>
      <c r="B90" t="s" s="7">
        <v>1092</v>
      </c>
      <c r="C90" t="s" s="7">
        <v>159</v>
      </c>
      <c r="D90" t="s" s="7">
        <v>945</v>
      </c>
      <c r="E90" t="s" s="7">
        <v>161</v>
      </c>
      <c r="F90" t="s" s="7">
        <v>242</v>
      </c>
      <c r="G90" t="s" s="7">
        <v>165</v>
      </c>
      <c r="H90" t="s" s="7">
        <v>164</v>
      </c>
      <c r="I90" t="s" s="7">
        <v>162</v>
      </c>
      <c r="J90" t="s" s="7">
        <v>184</v>
      </c>
      <c r="K90" t="s" s="7">
        <v>162</v>
      </c>
      <c r="L90" t="s" s="7">
        <v>165</v>
      </c>
      <c r="M90" t="s" s="7">
        <v>184</v>
      </c>
      <c r="N90" t="s" s="7">
        <v>184</v>
      </c>
      <c r="O90" t="s" s="7">
        <v>162</v>
      </c>
      <c r="P90" t="s" s="7">
        <v>544</v>
      </c>
      <c r="Q90" t="s" s="7">
        <v>167</v>
      </c>
      <c r="R90" t="s" s="7">
        <v>178</v>
      </c>
      <c r="S90" t="s" s="7">
        <v>170</v>
      </c>
      <c r="T90" t="s" s="7">
        <v>236</v>
      </c>
      <c r="U90" t="s" s="7">
        <v>167</v>
      </c>
      <c r="V90" t="s" s="7">
        <v>172</v>
      </c>
      <c r="W90" t="s" s="7">
        <v>170</v>
      </c>
      <c r="X90" t="s" s="7">
        <v>170</v>
      </c>
      <c r="Y90" t="s" s="7">
        <v>170</v>
      </c>
      <c r="Z90" t="s" s="7">
        <v>170</v>
      </c>
      <c r="AA90" t="s" s="7">
        <v>170</v>
      </c>
      <c r="AB90" t="s" s="7">
        <v>170</v>
      </c>
      <c r="AC90" t="s" s="7">
        <v>292</v>
      </c>
      <c r="AD90" t="s" s="7">
        <v>172</v>
      </c>
      <c r="AE90" t="s" s="7">
        <v>170</v>
      </c>
      <c r="AF90" t="s" s="7">
        <v>170</v>
      </c>
      <c r="AG90" t="s" s="7">
        <v>167</v>
      </c>
      <c r="AH90" t="s" s="7">
        <v>975</v>
      </c>
      <c r="AI90" t="s" s="7">
        <v>170</v>
      </c>
      <c r="AJ90" t="s" s="7">
        <v>1084</v>
      </c>
      <c r="AK90" t="s" s="7">
        <v>167</v>
      </c>
      <c r="AL90" t="s" s="7">
        <v>975</v>
      </c>
      <c r="AM90" t="s" s="7">
        <v>170</v>
      </c>
      <c r="AN90" t="s" s="7">
        <v>315</v>
      </c>
      <c r="AO90" t="s" s="7">
        <v>170</v>
      </c>
      <c r="AP90" t="s" s="7">
        <v>170</v>
      </c>
      <c r="AQ90" t="s" s="7">
        <v>170</v>
      </c>
      <c r="AR90" t="s" s="7">
        <v>170</v>
      </c>
      <c r="AS90" t="s" s="7">
        <v>176</v>
      </c>
      <c r="AT90" t="s" s="7">
        <v>171</v>
      </c>
      <c r="AU90" t="s" s="7">
        <v>170</v>
      </c>
      <c r="AV90" t="s" s="7">
        <v>170</v>
      </c>
      <c r="AW90" t="s" s="7">
        <v>176</v>
      </c>
      <c r="AX90" t="s" s="7">
        <v>171</v>
      </c>
      <c r="AY90" t="s" s="7">
        <v>170</v>
      </c>
      <c r="AZ90" t="s" s="7">
        <v>170</v>
      </c>
      <c r="BA90" t="s" s="7">
        <v>292</v>
      </c>
      <c r="BB90" t="s" s="7">
        <v>171</v>
      </c>
      <c r="BC90" t="s" s="7">
        <v>170</v>
      </c>
      <c r="BD90" t="s" s="7">
        <v>170</v>
      </c>
      <c r="BE90" t="s" s="7">
        <v>176</v>
      </c>
      <c r="BF90" t="s" s="7">
        <v>172</v>
      </c>
      <c r="BG90" t="s" s="7">
        <v>170</v>
      </c>
      <c r="BH90" t="s" s="7">
        <v>170</v>
      </c>
      <c r="BI90" t="s" s="7">
        <v>292</v>
      </c>
      <c r="BJ90" t="s" s="7">
        <v>172</v>
      </c>
      <c r="BK90" t="s" s="7">
        <v>170</v>
      </c>
      <c r="BL90" t="s" s="7">
        <v>170</v>
      </c>
      <c r="BM90" t="s" s="7">
        <v>292</v>
      </c>
      <c r="BN90" t="s" s="7">
        <v>977</v>
      </c>
      <c r="BO90" t="s" s="7">
        <v>170</v>
      </c>
      <c r="BP90" t="s" s="7">
        <v>276</v>
      </c>
      <c r="BQ90" t="s" s="7">
        <v>167</v>
      </c>
      <c r="BR90" t="s" s="7">
        <v>178</v>
      </c>
      <c r="BS90" t="s" s="7">
        <v>170</v>
      </c>
      <c r="BT90" t="s" s="7">
        <v>276</v>
      </c>
      <c r="BU90" t="s" s="7">
        <v>176</v>
      </c>
      <c r="BV90" t="s" s="7">
        <v>171</v>
      </c>
      <c r="BW90" t="s" s="7">
        <v>170</v>
      </c>
      <c r="BX90" t="s" s="7">
        <v>170</v>
      </c>
      <c r="BY90" t="s" s="7">
        <v>176</v>
      </c>
      <c r="BZ90" t="s" s="7">
        <v>171</v>
      </c>
      <c r="CA90" t="s" s="7">
        <v>170</v>
      </c>
      <c r="CB90" t="s" s="7">
        <v>170</v>
      </c>
      <c r="CC90" t="s" s="7">
        <v>182</v>
      </c>
      <c r="CD90" t="s" s="7">
        <v>162</v>
      </c>
      <c r="CE90" t="s" s="7">
        <v>170</v>
      </c>
      <c r="CF90" t="s" s="7">
        <v>170</v>
      </c>
      <c r="CG90" t="s" s="7">
        <v>183</v>
      </c>
      <c r="CH90" t="s" s="7">
        <v>165</v>
      </c>
      <c r="CI90" t="s" s="7">
        <v>170</v>
      </c>
      <c r="CJ90" t="s" s="7">
        <v>159</v>
      </c>
      <c r="CK90" t="s" s="7">
        <v>161</v>
      </c>
      <c r="CL90" t="s" s="7">
        <v>162</v>
      </c>
      <c r="CM90" t="s" s="7">
        <v>162</v>
      </c>
      <c r="CN90" t="s" s="7">
        <v>162</v>
      </c>
      <c r="CO90" t="s" s="7">
        <v>164</v>
      </c>
      <c r="CP90" t="s" s="7">
        <v>165</v>
      </c>
      <c r="CQ90" t="s" s="7">
        <v>165</v>
      </c>
      <c r="CR90" t="s" s="7">
        <v>162</v>
      </c>
      <c r="CS90" t="s" s="7">
        <v>163</v>
      </c>
      <c r="CT90" t="s" s="7">
        <v>164</v>
      </c>
      <c r="CU90" t="s" s="7">
        <v>164</v>
      </c>
      <c r="CV90" t="s" s="7">
        <v>164</v>
      </c>
      <c r="CW90" t="s" s="7">
        <v>162</v>
      </c>
      <c r="CX90" t="s" s="7">
        <v>162</v>
      </c>
      <c r="CY90" t="s" s="7">
        <v>259</v>
      </c>
      <c r="CZ90" t="s" s="7">
        <v>188</v>
      </c>
      <c r="DA90" t="s" s="7">
        <v>186</v>
      </c>
      <c r="DB90" t="s" s="7">
        <v>187</v>
      </c>
      <c r="DC90" t="s" s="7">
        <v>190</v>
      </c>
      <c r="DD90" t="s" s="7">
        <v>189</v>
      </c>
      <c r="DE90" t="s" s="7">
        <v>193</v>
      </c>
      <c r="DF90" t="s" s="7">
        <v>191</v>
      </c>
      <c r="DG90" t="s" s="7">
        <v>194</v>
      </c>
      <c r="DH90" t="s" s="7">
        <v>192</v>
      </c>
      <c r="DI90" t="s" s="7">
        <v>196</v>
      </c>
      <c r="DJ90" t="s" s="7">
        <v>195</v>
      </c>
      <c r="DK90" t="s" s="7">
        <v>197</v>
      </c>
      <c r="DL90" t="s" s="7">
        <v>1093</v>
      </c>
      <c r="DM90" t="s" s="7">
        <v>950</v>
      </c>
      <c r="DN90" t="s" s="7">
        <v>1094</v>
      </c>
      <c r="DO90" t="s" s="7">
        <v>968</v>
      </c>
      <c r="DP90" t="s" s="7">
        <v>969</v>
      </c>
      <c r="DQ90" t="s" s="7">
        <v>203</v>
      </c>
      <c r="DR90" t="s" s="7">
        <v>954</v>
      </c>
      <c r="DS90" t="s" s="7">
        <v>955</v>
      </c>
      <c r="DT90" t="s" s="7">
        <v>956</v>
      </c>
      <c r="DU90" t="s" s="7">
        <v>957</v>
      </c>
      <c r="DV90" t="s" s="7">
        <v>208</v>
      </c>
      <c r="DW90" t="s" s="7">
        <v>209</v>
      </c>
      <c r="DX90" t="s" s="7">
        <v>362</v>
      </c>
      <c r="DY90" t="s" s="7">
        <v>811</v>
      </c>
      <c r="DZ90" t="s" s="7">
        <v>249</v>
      </c>
      <c r="EA90" t="s" s="7">
        <v>337</v>
      </c>
      <c r="EB90" t="s" s="7">
        <v>214</v>
      </c>
      <c r="EC90" t="s" s="7">
        <v>251</v>
      </c>
      <c r="ED90" t="s" s="7">
        <v>170</v>
      </c>
      <c r="EE90" t="s" s="7">
        <v>216</v>
      </c>
      <c r="EF90" t="s" s="7">
        <v>217</v>
      </c>
      <c r="EG90" t="s" s="7">
        <v>218</v>
      </c>
      <c r="EH90" t="s" s="7">
        <v>170</v>
      </c>
      <c r="EI90" t="s" s="7">
        <v>220</v>
      </c>
      <c r="EJ90" t="s" s="7">
        <v>221</v>
      </c>
      <c r="EK90" t="s" s="7">
        <v>222</v>
      </c>
      <c r="EL90" t="s" s="7">
        <v>223</v>
      </c>
      <c r="EM90" t="s" s="7">
        <v>224</v>
      </c>
      <c r="EN90" t="s" s="7">
        <v>225</v>
      </c>
      <c r="EO90" t="s" s="7">
        <v>226</v>
      </c>
      <c r="EP90" t="s" s="7">
        <v>227</v>
      </c>
      <c r="EQ90" t="s" s="7">
        <v>228</v>
      </c>
      <c r="ER90" t="s" s="7">
        <v>1094</v>
      </c>
      <c r="ES90" t="s" s="7">
        <v>1095</v>
      </c>
      <c r="ET90" t="s" s="7">
        <v>1096</v>
      </c>
      <c r="EU90" t="s" s="7">
        <v>1097</v>
      </c>
    </row>
    <row r="91" ht="15.6" customHeight="1">
      <c r="A91" t="s" s="7">
        <v>1098</v>
      </c>
      <c r="B91" t="s" s="7">
        <v>1099</v>
      </c>
      <c r="C91" t="s" s="7">
        <v>159</v>
      </c>
      <c r="D91" t="s" s="7">
        <v>1100</v>
      </c>
      <c r="E91" t="s" s="7">
        <v>161</v>
      </c>
      <c r="F91" t="s" s="7">
        <v>257</v>
      </c>
      <c r="G91" t="s" s="7">
        <v>184</v>
      </c>
      <c r="H91" t="s" s="7">
        <v>165</v>
      </c>
      <c r="I91" t="s" s="7">
        <v>162</v>
      </c>
      <c r="J91" t="s" s="7">
        <v>184</v>
      </c>
      <c r="K91" t="s" s="7">
        <v>164</v>
      </c>
      <c r="L91" t="s" s="7">
        <v>184</v>
      </c>
      <c r="M91" t="s" s="7">
        <v>165</v>
      </c>
      <c r="N91" t="s" s="7">
        <v>164</v>
      </c>
      <c r="O91" t="s" s="7">
        <v>162</v>
      </c>
      <c r="P91" t="s" s="7">
        <v>1101</v>
      </c>
      <c r="Q91" t="s" s="7">
        <v>167</v>
      </c>
      <c r="R91" t="s" s="7">
        <v>975</v>
      </c>
      <c r="S91" t="s" s="7">
        <v>170</v>
      </c>
      <c r="T91" t="s" s="7">
        <v>179</v>
      </c>
      <c r="U91" t="s" s="7">
        <v>167</v>
      </c>
      <c r="V91" t="s" s="7">
        <v>977</v>
      </c>
      <c r="W91" t="s" s="7">
        <v>170</v>
      </c>
      <c r="X91" t="s" s="7">
        <v>272</v>
      </c>
      <c r="Y91" t="s" s="7">
        <v>170</v>
      </c>
      <c r="Z91" t="s" s="7">
        <v>170</v>
      </c>
      <c r="AA91" t="s" s="7">
        <v>170</v>
      </c>
      <c r="AB91" t="s" s="7">
        <v>170</v>
      </c>
      <c r="AC91" t="s" s="7">
        <v>167</v>
      </c>
      <c r="AD91" t="s" s="7">
        <v>977</v>
      </c>
      <c r="AE91" t="s" s="7">
        <v>170</v>
      </c>
      <c r="AF91" t="s" s="7">
        <v>175</v>
      </c>
      <c r="AG91" t="s" s="7">
        <v>167</v>
      </c>
      <c r="AH91" t="s" s="7">
        <v>178</v>
      </c>
      <c r="AI91" t="s" s="7">
        <v>170</v>
      </c>
      <c r="AJ91" t="s" s="7">
        <v>343</v>
      </c>
      <c r="AK91" t="s" s="7">
        <v>167</v>
      </c>
      <c r="AL91" t="s" s="7">
        <v>178</v>
      </c>
      <c r="AM91" t="s" s="7">
        <v>170</v>
      </c>
      <c r="AN91" t="s" s="7">
        <v>273</v>
      </c>
      <c r="AO91" t="s" s="7">
        <v>167</v>
      </c>
      <c r="AP91" t="s" s="7">
        <v>178</v>
      </c>
      <c r="AQ91" t="s" s="7">
        <v>170</v>
      </c>
      <c r="AR91" t="s" s="7">
        <v>273</v>
      </c>
      <c r="AS91" t="s" s="7">
        <v>177</v>
      </c>
      <c r="AT91" t="s" s="7">
        <v>1002</v>
      </c>
      <c r="AU91" t="s" s="7">
        <v>170</v>
      </c>
      <c r="AV91" t="s" s="7">
        <v>237</v>
      </c>
      <c r="AW91" t="s" s="7">
        <v>177</v>
      </c>
      <c r="AX91" t="s" s="7">
        <v>1002</v>
      </c>
      <c r="AY91" t="s" s="7">
        <v>170</v>
      </c>
      <c r="AZ91" t="s" s="7">
        <v>180</v>
      </c>
      <c r="BA91" t="s" s="7">
        <v>292</v>
      </c>
      <c r="BB91" t="s" s="7">
        <v>178</v>
      </c>
      <c r="BC91" t="s" s="7">
        <v>170</v>
      </c>
      <c r="BD91" t="s" s="7">
        <v>240</v>
      </c>
      <c r="BE91" t="s" s="7">
        <v>170</v>
      </c>
      <c r="BF91" t="s" s="7">
        <v>170</v>
      </c>
      <c r="BG91" t="s" s="7">
        <v>170</v>
      </c>
      <c r="BH91" t="s" s="7">
        <v>170</v>
      </c>
      <c r="BI91" t="s" s="7">
        <v>170</v>
      </c>
      <c r="BJ91" t="s" s="7">
        <v>170</v>
      </c>
      <c r="BK91" t="s" s="7">
        <v>170</v>
      </c>
      <c r="BL91" t="s" s="7">
        <v>170</v>
      </c>
      <c r="BM91" t="s" s="7">
        <v>177</v>
      </c>
      <c r="BN91" t="s" s="7">
        <v>977</v>
      </c>
      <c r="BO91" t="s" s="7">
        <v>170</v>
      </c>
      <c r="BP91" t="s" s="7">
        <v>240</v>
      </c>
      <c r="BQ91" t="s" s="7">
        <v>292</v>
      </c>
      <c r="BR91" t="s" s="7">
        <v>178</v>
      </c>
      <c r="BS91" t="s" s="7">
        <v>170</v>
      </c>
      <c r="BT91" t="s" s="7">
        <v>637</v>
      </c>
      <c r="BU91" t="s" s="7">
        <v>167</v>
      </c>
      <c r="BV91" t="s" s="7">
        <v>171</v>
      </c>
      <c r="BW91" t="s" s="7">
        <v>170</v>
      </c>
      <c r="BX91" t="s" s="7">
        <v>170</v>
      </c>
      <c r="BY91" t="s" s="7">
        <v>176</v>
      </c>
      <c r="BZ91" t="s" s="7">
        <v>172</v>
      </c>
      <c r="CA91" t="s" s="7">
        <v>170</v>
      </c>
      <c r="CB91" t="s" s="7">
        <v>170</v>
      </c>
      <c r="CC91" t="s" s="7">
        <v>182</v>
      </c>
      <c r="CD91" t="s" s="7">
        <v>163</v>
      </c>
      <c r="CE91" t="s" s="7">
        <v>170</v>
      </c>
      <c r="CF91" t="s" s="7">
        <v>170</v>
      </c>
      <c r="CG91" t="s" s="7">
        <v>183</v>
      </c>
      <c r="CH91" t="s" s="7">
        <v>165</v>
      </c>
      <c r="CI91" t="s" s="7">
        <v>170</v>
      </c>
      <c r="CJ91" t="s" s="7">
        <v>159</v>
      </c>
      <c r="CK91" t="s" s="7">
        <v>161</v>
      </c>
      <c r="CL91" t="s" s="7">
        <v>164</v>
      </c>
      <c r="CM91" t="s" s="7">
        <v>184</v>
      </c>
      <c r="CN91" t="s" s="7">
        <v>162</v>
      </c>
      <c r="CO91" t="s" s="7">
        <v>163</v>
      </c>
      <c r="CP91" t="s" s="7">
        <v>165</v>
      </c>
      <c r="CQ91" t="s" s="7">
        <v>165</v>
      </c>
      <c r="CR91" t="s" s="7">
        <v>184</v>
      </c>
      <c r="CS91" t="s" s="7">
        <v>164</v>
      </c>
      <c r="CT91" t="s" s="7">
        <v>164</v>
      </c>
      <c r="CU91" t="s" s="7">
        <v>184</v>
      </c>
      <c r="CV91" t="s" s="7">
        <v>184</v>
      </c>
      <c r="CW91" t="s" s="7">
        <v>162</v>
      </c>
      <c r="CX91" t="s" s="7">
        <v>162</v>
      </c>
      <c r="CY91" t="s" s="7">
        <v>525</v>
      </c>
      <c r="CZ91" t="s" s="7">
        <v>186</v>
      </c>
      <c r="DA91" t="s" s="7">
        <v>187</v>
      </c>
      <c r="DB91" t="s" s="7">
        <v>190</v>
      </c>
      <c r="DC91" t="s" s="7">
        <v>189</v>
      </c>
      <c r="DD91" t="s" s="7">
        <v>188</v>
      </c>
      <c r="DE91" t="s" s="7">
        <v>191</v>
      </c>
      <c r="DF91" t="s" s="7">
        <v>194</v>
      </c>
      <c r="DG91" t="s" s="7">
        <v>192</v>
      </c>
      <c r="DH91" t="s" s="7">
        <v>193</v>
      </c>
      <c r="DI91" t="s" s="7">
        <v>196</v>
      </c>
      <c r="DJ91" t="s" s="7">
        <v>197</v>
      </c>
      <c r="DK91" t="s" s="7">
        <v>195</v>
      </c>
      <c r="DL91" t="s" s="7">
        <v>1102</v>
      </c>
      <c r="DM91" t="s" s="7">
        <v>1103</v>
      </c>
      <c r="DN91" t="s" s="7">
        <v>1104</v>
      </c>
      <c r="DO91" t="s" s="7">
        <v>1105</v>
      </c>
      <c r="DP91" t="s" s="7">
        <v>1106</v>
      </c>
      <c r="DQ91" t="s" s="7">
        <v>281</v>
      </c>
      <c r="DR91" t="s" s="7">
        <v>1107</v>
      </c>
      <c r="DS91" t="s" s="7">
        <v>209</v>
      </c>
      <c r="DT91" t="s" s="7">
        <v>1108</v>
      </c>
      <c r="DU91" t="s" s="7">
        <v>1109</v>
      </c>
      <c r="DV91" t="s" s="7">
        <v>208</v>
      </c>
      <c r="DW91" t="s" s="7">
        <v>209</v>
      </c>
      <c r="DX91" t="s" s="7">
        <v>299</v>
      </c>
      <c r="DY91" t="s" s="7">
        <v>747</v>
      </c>
      <c r="DZ91" t="s" s="7">
        <v>212</v>
      </c>
      <c r="EA91" t="s" s="7">
        <v>349</v>
      </c>
      <c r="EB91" t="s" s="7">
        <v>214</v>
      </c>
      <c r="EC91" t="s" s="7">
        <v>251</v>
      </c>
      <c r="ED91" t="s" s="7">
        <v>170</v>
      </c>
      <c r="EE91" t="s" s="7">
        <v>216</v>
      </c>
      <c r="EF91" t="s" s="7">
        <v>217</v>
      </c>
      <c r="EG91" t="s" s="7">
        <v>218</v>
      </c>
      <c r="EH91" t="s" s="7">
        <v>219</v>
      </c>
      <c r="EI91" t="s" s="7">
        <v>220</v>
      </c>
      <c r="EJ91" t="s" s="7">
        <v>221</v>
      </c>
      <c r="EK91" t="s" s="7">
        <v>222</v>
      </c>
      <c r="EL91" t="s" s="7">
        <v>170</v>
      </c>
      <c r="EM91" t="s" s="7">
        <v>170</v>
      </c>
      <c r="EN91" t="s" s="7">
        <v>225</v>
      </c>
      <c r="EO91" t="s" s="7">
        <v>226</v>
      </c>
      <c r="EP91" t="s" s="7">
        <v>227</v>
      </c>
      <c r="EQ91" t="s" s="7">
        <v>228</v>
      </c>
      <c r="ER91" t="s" s="7">
        <v>1104</v>
      </c>
      <c r="ES91" t="s" s="7">
        <v>1110</v>
      </c>
      <c r="ET91" t="s" s="7">
        <v>1111</v>
      </c>
      <c r="EU91" t="s" s="7">
        <v>1112</v>
      </c>
    </row>
    <row r="92" ht="15.6" customHeight="1">
      <c r="A92" t="s" s="7">
        <v>825</v>
      </c>
      <c r="B92" t="s" s="7">
        <v>1113</v>
      </c>
      <c r="C92" t="s" s="7">
        <v>159</v>
      </c>
      <c r="D92" t="s" s="7">
        <v>1100</v>
      </c>
      <c r="E92" t="s" s="7">
        <v>159</v>
      </c>
      <c r="F92" t="s" s="7">
        <v>162</v>
      </c>
      <c r="G92" t="s" s="7">
        <v>184</v>
      </c>
      <c r="H92" t="s" s="7">
        <v>184</v>
      </c>
      <c r="I92" t="s" s="7">
        <v>162</v>
      </c>
      <c r="J92" t="s" s="7">
        <v>184</v>
      </c>
      <c r="K92" t="s" s="7">
        <v>164</v>
      </c>
      <c r="L92" t="s" s="7">
        <v>184</v>
      </c>
      <c r="M92" t="s" s="7">
        <v>184</v>
      </c>
      <c r="N92" t="s" s="7">
        <v>164</v>
      </c>
      <c r="O92" t="s" s="7">
        <v>164</v>
      </c>
      <c r="P92" t="s" s="7">
        <v>1114</v>
      </c>
      <c r="Q92" t="s" s="7">
        <v>292</v>
      </c>
      <c r="R92" t="s" s="7">
        <v>178</v>
      </c>
      <c r="S92" t="s" s="7">
        <v>170</v>
      </c>
      <c r="T92" t="s" s="7">
        <v>275</v>
      </c>
      <c r="U92" t="s" s="7">
        <v>167</v>
      </c>
      <c r="V92" t="s" s="7">
        <v>178</v>
      </c>
      <c r="W92" t="s" s="7">
        <v>170</v>
      </c>
      <c r="X92" t="s" s="7">
        <v>275</v>
      </c>
      <c r="Y92" t="s" s="7">
        <v>170</v>
      </c>
      <c r="Z92" t="s" s="7">
        <v>170</v>
      </c>
      <c r="AA92" t="s" s="7">
        <v>170</v>
      </c>
      <c r="AB92" t="s" s="7">
        <v>170</v>
      </c>
      <c r="AC92" t="s" s="7">
        <v>292</v>
      </c>
      <c r="AD92" t="s" s="7">
        <v>178</v>
      </c>
      <c r="AE92" t="s" s="7">
        <v>170</v>
      </c>
      <c r="AF92" t="s" s="7">
        <v>649</v>
      </c>
      <c r="AG92" t="s" s="7">
        <v>170</v>
      </c>
      <c r="AH92" t="s" s="7">
        <v>170</v>
      </c>
      <c r="AI92" t="s" s="7">
        <v>170</v>
      </c>
      <c r="AJ92" t="s" s="7">
        <v>170</v>
      </c>
      <c r="AK92" t="s" s="7">
        <v>170</v>
      </c>
      <c r="AL92" t="s" s="7">
        <v>170</v>
      </c>
      <c r="AM92" t="s" s="7">
        <v>170</v>
      </c>
      <c r="AN92" t="s" s="7">
        <v>170</v>
      </c>
      <c r="AO92" t="s" s="7">
        <v>170</v>
      </c>
      <c r="AP92" t="s" s="7">
        <v>170</v>
      </c>
      <c r="AQ92" t="s" s="7">
        <v>170</v>
      </c>
      <c r="AR92" t="s" s="7">
        <v>170</v>
      </c>
      <c r="AS92" t="s" s="7">
        <v>177</v>
      </c>
      <c r="AT92" t="s" s="7">
        <v>171</v>
      </c>
      <c r="AU92" t="s" s="7">
        <v>170</v>
      </c>
      <c r="AV92" t="s" s="7">
        <v>170</v>
      </c>
      <c r="AW92" t="s" s="7">
        <v>270</v>
      </c>
      <c r="AX92" t="s" s="7">
        <v>171</v>
      </c>
      <c r="AY92" t="s" s="7">
        <v>170</v>
      </c>
      <c r="AZ92" t="s" s="7">
        <v>170</v>
      </c>
      <c r="BA92" t="s" s="7">
        <v>167</v>
      </c>
      <c r="BB92" t="s" s="7">
        <v>171</v>
      </c>
      <c r="BC92" t="s" s="7">
        <v>170</v>
      </c>
      <c r="BD92" t="s" s="7">
        <v>170</v>
      </c>
      <c r="BE92" t="s" s="7">
        <v>170</v>
      </c>
      <c r="BF92" t="s" s="7">
        <v>170</v>
      </c>
      <c r="BG92" t="s" s="7">
        <v>170</v>
      </c>
      <c r="BH92" t="s" s="7">
        <v>170</v>
      </c>
      <c r="BI92" t="s" s="7">
        <v>270</v>
      </c>
      <c r="BJ92" t="s" s="7">
        <v>178</v>
      </c>
      <c r="BK92" t="s" s="7">
        <v>170</v>
      </c>
      <c r="BL92" t="s" s="7">
        <v>443</v>
      </c>
      <c r="BM92" t="s" s="7">
        <v>167</v>
      </c>
      <c r="BN92" t="s" s="7">
        <v>178</v>
      </c>
      <c r="BO92" t="s" s="7">
        <v>170</v>
      </c>
      <c r="BP92" t="s" s="7">
        <v>443</v>
      </c>
      <c r="BQ92" t="s" s="7">
        <v>270</v>
      </c>
      <c r="BR92" t="s" s="7">
        <v>178</v>
      </c>
      <c r="BS92" t="s" s="7">
        <v>170</v>
      </c>
      <c r="BT92" t="s" s="7">
        <v>356</v>
      </c>
      <c r="BU92" t="s" s="7">
        <v>170</v>
      </c>
      <c r="BV92" t="s" s="7">
        <v>170</v>
      </c>
      <c r="BW92" t="s" s="7">
        <v>170</v>
      </c>
      <c r="BX92" t="s" s="7">
        <v>170</v>
      </c>
      <c r="BY92" t="s" s="7">
        <v>176</v>
      </c>
      <c r="BZ92" t="s" s="7">
        <v>1023</v>
      </c>
      <c r="CA92" t="s" s="7">
        <v>170</v>
      </c>
      <c r="CB92" t="s" s="7">
        <v>170</v>
      </c>
      <c r="CC92" t="s" s="7">
        <v>444</v>
      </c>
      <c r="CD92" t="s" s="7">
        <v>170</v>
      </c>
      <c r="CE92" t="s" s="7">
        <v>164</v>
      </c>
      <c r="CF92" t="s" s="7">
        <v>184</v>
      </c>
      <c r="CG92" t="s" s="7">
        <v>170</v>
      </c>
      <c r="CH92" t="s" s="7">
        <v>184</v>
      </c>
      <c r="CI92" t="s" s="7">
        <v>170</v>
      </c>
      <c r="CJ92" t="s" s="7">
        <v>159</v>
      </c>
      <c r="CK92" t="s" s="7">
        <v>161</v>
      </c>
      <c r="CL92" t="s" s="7">
        <v>164</v>
      </c>
      <c r="CM92" t="s" s="7">
        <v>162</v>
      </c>
      <c r="CN92" t="s" s="7">
        <v>162</v>
      </c>
      <c r="CO92" t="s" s="7">
        <v>164</v>
      </c>
      <c r="CP92" t="s" s="7">
        <v>184</v>
      </c>
      <c r="CQ92" t="s" s="7">
        <v>184</v>
      </c>
      <c r="CR92" t="s" s="7">
        <v>164</v>
      </c>
      <c r="CS92" t="s" s="7">
        <v>164</v>
      </c>
      <c r="CT92" t="s" s="7">
        <v>164</v>
      </c>
      <c r="CU92" t="s" s="7">
        <v>184</v>
      </c>
      <c r="CV92" t="s" s="7">
        <v>163</v>
      </c>
      <c r="CW92" t="s" s="7">
        <v>163</v>
      </c>
      <c r="CX92" t="s" s="7">
        <v>163</v>
      </c>
      <c r="CY92" t="s" s="7">
        <v>259</v>
      </c>
      <c r="CZ92" t="s" s="7">
        <v>188</v>
      </c>
      <c r="DA92" t="s" s="7">
        <v>187</v>
      </c>
      <c r="DB92" t="s" s="7">
        <v>186</v>
      </c>
      <c r="DC92" t="s" s="7">
        <v>189</v>
      </c>
      <c r="DD92" t="s" s="7">
        <v>190</v>
      </c>
      <c r="DE92" t="s" s="7">
        <v>193</v>
      </c>
      <c r="DF92" t="s" s="7">
        <v>191</v>
      </c>
      <c r="DG92" t="s" s="7">
        <v>194</v>
      </c>
      <c r="DH92" t="s" s="7">
        <v>192</v>
      </c>
      <c r="DI92" t="s" s="7">
        <v>195</v>
      </c>
      <c r="DJ92" t="s" s="7">
        <v>196</v>
      </c>
      <c r="DK92" t="s" s="7">
        <v>197</v>
      </c>
      <c r="DL92" t="s" s="7">
        <v>1115</v>
      </c>
      <c r="DM92" t="s" s="7">
        <v>1103</v>
      </c>
      <c r="DN92" t="s" s="7">
        <v>1116</v>
      </c>
      <c r="DO92" t="s" s="7">
        <v>1105</v>
      </c>
      <c r="DP92" t="s" s="7">
        <v>1106</v>
      </c>
      <c r="DQ92" t="s" s="7">
        <v>281</v>
      </c>
      <c r="DR92" t="s" s="7">
        <v>1107</v>
      </c>
      <c r="DS92" t="s" s="7">
        <v>209</v>
      </c>
      <c r="DT92" t="s" s="7">
        <v>1108</v>
      </c>
      <c r="DU92" t="s" s="7">
        <v>1109</v>
      </c>
      <c r="DV92" t="s" s="7">
        <v>208</v>
      </c>
      <c r="DW92" t="s" s="7">
        <v>209</v>
      </c>
      <c r="DX92" t="s" s="7">
        <v>299</v>
      </c>
      <c r="DY92" t="s" s="7">
        <v>429</v>
      </c>
      <c r="DZ92" t="s" s="7">
        <v>249</v>
      </c>
      <c r="EA92" t="s" s="7">
        <v>321</v>
      </c>
      <c r="EB92" t="s" s="7">
        <v>214</v>
      </c>
      <c r="EC92" t="s" s="7">
        <v>251</v>
      </c>
      <c r="ED92" t="s" s="7">
        <v>170</v>
      </c>
      <c r="EE92" t="s" s="7">
        <v>216</v>
      </c>
      <c r="EF92" t="s" s="7">
        <v>170</v>
      </c>
      <c r="EG92" t="s" s="7">
        <v>170</v>
      </c>
      <c r="EH92" t="s" s="7">
        <v>170</v>
      </c>
      <c r="EI92" t="s" s="7">
        <v>220</v>
      </c>
      <c r="EJ92" t="s" s="7">
        <v>221</v>
      </c>
      <c r="EK92" t="s" s="7">
        <v>222</v>
      </c>
      <c r="EL92" t="s" s="7">
        <v>170</v>
      </c>
      <c r="EM92" t="s" s="7">
        <v>224</v>
      </c>
      <c r="EN92" t="s" s="7">
        <v>225</v>
      </c>
      <c r="EO92" t="s" s="7">
        <v>226</v>
      </c>
      <c r="EP92" t="s" s="7">
        <v>170</v>
      </c>
      <c r="EQ92" t="s" s="7">
        <v>228</v>
      </c>
      <c r="ER92" t="s" s="7">
        <v>1116</v>
      </c>
      <c r="ES92" t="s" s="7">
        <v>1117</v>
      </c>
      <c r="ET92" t="s" s="7">
        <v>1118</v>
      </c>
      <c r="EU92" t="s" s="7">
        <v>1119</v>
      </c>
    </row>
    <row r="93" ht="15.6" customHeight="1">
      <c r="A93" t="s" s="7">
        <v>1120</v>
      </c>
      <c r="B93" t="s" s="7">
        <v>1121</v>
      </c>
      <c r="C93" t="s" s="7">
        <v>159</v>
      </c>
      <c r="D93" t="s" s="7">
        <v>1100</v>
      </c>
      <c r="E93" t="s" s="7">
        <v>159</v>
      </c>
      <c r="F93" t="s" s="7">
        <v>162</v>
      </c>
      <c r="G93" t="s" s="7">
        <v>164</v>
      </c>
      <c r="H93" t="s" s="7">
        <v>184</v>
      </c>
      <c r="I93" t="s" s="7">
        <v>164</v>
      </c>
      <c r="J93" t="s" s="7">
        <v>165</v>
      </c>
      <c r="K93" t="s" s="7">
        <v>164</v>
      </c>
      <c r="L93" t="s" s="7">
        <v>184</v>
      </c>
      <c r="M93" t="s" s="7">
        <v>165</v>
      </c>
      <c r="N93" t="s" s="7">
        <v>164</v>
      </c>
      <c r="O93" t="s" s="7">
        <v>162</v>
      </c>
      <c r="P93" t="s" s="7">
        <v>1122</v>
      </c>
      <c r="Q93" t="s" s="7">
        <v>167</v>
      </c>
      <c r="R93" t="s" s="7">
        <v>178</v>
      </c>
      <c r="S93" t="s" s="7">
        <v>170</v>
      </c>
      <c r="T93" t="s" s="7">
        <v>315</v>
      </c>
      <c r="U93" t="s" s="7">
        <v>167</v>
      </c>
      <c r="V93" t="s" s="7">
        <v>178</v>
      </c>
      <c r="W93" t="s" s="7">
        <v>170</v>
      </c>
      <c r="X93" t="s" s="7">
        <v>315</v>
      </c>
      <c r="Y93" t="s" s="7">
        <v>170</v>
      </c>
      <c r="Z93" t="s" s="7">
        <v>170</v>
      </c>
      <c r="AA93" t="s" s="7">
        <v>170</v>
      </c>
      <c r="AB93" t="s" s="7">
        <v>170</v>
      </c>
      <c r="AC93" t="s" s="7">
        <v>292</v>
      </c>
      <c r="AD93" t="s" s="7">
        <v>178</v>
      </c>
      <c r="AE93" t="s" s="7">
        <v>170</v>
      </c>
      <c r="AF93" t="s" s="7">
        <v>175</v>
      </c>
      <c r="AG93" t="s" s="7">
        <v>170</v>
      </c>
      <c r="AH93" t="s" s="7">
        <v>170</v>
      </c>
      <c r="AI93" t="s" s="7">
        <v>170</v>
      </c>
      <c r="AJ93" t="s" s="7">
        <v>170</v>
      </c>
      <c r="AK93" t="s" s="7">
        <v>167</v>
      </c>
      <c r="AL93" t="s" s="7">
        <v>172</v>
      </c>
      <c r="AM93" t="s" s="7">
        <v>170</v>
      </c>
      <c r="AN93" t="s" s="7">
        <v>170</v>
      </c>
      <c r="AO93" t="s" s="7">
        <v>167</v>
      </c>
      <c r="AP93" t="s" s="7">
        <v>172</v>
      </c>
      <c r="AQ93" t="s" s="7">
        <v>170</v>
      </c>
      <c r="AR93" t="s" s="7">
        <v>170</v>
      </c>
      <c r="AS93" t="s" s="7">
        <v>177</v>
      </c>
      <c r="AT93" t="s" s="7">
        <v>178</v>
      </c>
      <c r="AU93" t="s" s="7">
        <v>170</v>
      </c>
      <c r="AV93" t="s" s="7">
        <v>179</v>
      </c>
      <c r="AW93" t="s" s="7">
        <v>292</v>
      </c>
      <c r="AX93" t="s" s="7">
        <v>178</v>
      </c>
      <c r="AY93" t="s" s="7">
        <v>170</v>
      </c>
      <c r="AZ93" t="s" s="7">
        <v>179</v>
      </c>
      <c r="BA93" t="s" s="7">
        <v>177</v>
      </c>
      <c r="BB93" t="s" s="7">
        <v>178</v>
      </c>
      <c r="BC93" t="s" s="7">
        <v>170</v>
      </c>
      <c r="BD93" t="s" s="7">
        <v>180</v>
      </c>
      <c r="BE93" t="s" s="7">
        <v>170</v>
      </c>
      <c r="BF93" t="s" s="7">
        <v>170</v>
      </c>
      <c r="BG93" t="s" s="7">
        <v>170</v>
      </c>
      <c r="BH93" t="s" s="7">
        <v>170</v>
      </c>
      <c r="BI93" t="s" s="7">
        <v>167</v>
      </c>
      <c r="BJ93" t="s" s="7">
        <v>178</v>
      </c>
      <c r="BK93" t="s" s="7">
        <v>170</v>
      </c>
      <c r="BL93" t="s" s="7">
        <v>275</v>
      </c>
      <c r="BM93" t="s" s="7">
        <v>177</v>
      </c>
      <c r="BN93" t="s" s="7">
        <v>178</v>
      </c>
      <c r="BO93" t="s" s="7">
        <v>170</v>
      </c>
      <c r="BP93" t="s" s="7">
        <v>237</v>
      </c>
      <c r="BQ93" t="s" s="7">
        <v>177</v>
      </c>
      <c r="BR93" t="s" s="7">
        <v>178</v>
      </c>
      <c r="BS93" t="s" s="7">
        <v>170</v>
      </c>
      <c r="BT93" t="s" s="7">
        <v>180</v>
      </c>
      <c r="BU93" t="s" s="7">
        <v>170</v>
      </c>
      <c r="BV93" t="s" s="7">
        <v>170</v>
      </c>
      <c r="BW93" t="s" s="7">
        <v>170</v>
      </c>
      <c r="BX93" t="s" s="7">
        <v>170</v>
      </c>
      <c r="BY93" t="s" s="7">
        <v>176</v>
      </c>
      <c r="BZ93" t="s" s="7">
        <v>172</v>
      </c>
      <c r="CA93" t="s" s="7">
        <v>170</v>
      </c>
      <c r="CB93" t="s" s="7">
        <v>170</v>
      </c>
      <c r="CC93" t="s" s="7">
        <v>444</v>
      </c>
      <c r="CD93" t="s" s="7">
        <v>170</v>
      </c>
      <c r="CE93" t="s" s="7">
        <v>164</v>
      </c>
      <c r="CF93" t="s" s="7">
        <v>163</v>
      </c>
      <c r="CG93" t="s" s="7">
        <v>170</v>
      </c>
      <c r="CH93" t="s" s="7">
        <v>184</v>
      </c>
      <c r="CI93" t="s" s="7">
        <v>170</v>
      </c>
      <c r="CJ93" t="s" s="7">
        <v>159</v>
      </c>
      <c r="CK93" t="s" s="7">
        <v>161</v>
      </c>
      <c r="CL93" t="s" s="7">
        <v>164</v>
      </c>
      <c r="CM93" t="s" s="7">
        <v>164</v>
      </c>
      <c r="CN93" t="s" s="7">
        <v>162</v>
      </c>
      <c r="CO93" t="s" s="7">
        <v>164</v>
      </c>
      <c r="CP93" t="s" s="7">
        <v>165</v>
      </c>
      <c r="CQ93" t="s" s="7">
        <v>165</v>
      </c>
      <c r="CR93" t="s" s="7">
        <v>163</v>
      </c>
      <c r="CS93" t="s" s="7">
        <v>164</v>
      </c>
      <c r="CT93" t="s" s="7">
        <v>164</v>
      </c>
      <c r="CU93" t="s" s="7">
        <v>184</v>
      </c>
      <c r="CV93" t="s" s="7">
        <v>163</v>
      </c>
      <c r="CW93" t="s" s="7">
        <v>164</v>
      </c>
      <c r="CX93" t="s" s="7">
        <v>164</v>
      </c>
      <c r="CY93" t="s" s="7">
        <v>259</v>
      </c>
      <c r="CZ93" t="s" s="7">
        <v>188</v>
      </c>
      <c r="DA93" t="s" s="7">
        <v>187</v>
      </c>
      <c r="DB93" t="s" s="7">
        <v>189</v>
      </c>
      <c r="DC93" t="s" s="7">
        <v>186</v>
      </c>
      <c r="DD93" t="s" s="7">
        <v>190</v>
      </c>
      <c r="DE93" t="s" s="7">
        <v>191</v>
      </c>
      <c r="DF93" t="s" s="7">
        <v>192</v>
      </c>
      <c r="DG93" t="s" s="7">
        <v>193</v>
      </c>
      <c r="DH93" t="s" s="7">
        <v>194</v>
      </c>
      <c r="DI93" t="s" s="7">
        <v>196</v>
      </c>
      <c r="DJ93" t="s" s="7">
        <v>195</v>
      </c>
      <c r="DK93" t="s" s="7">
        <v>197</v>
      </c>
      <c r="DL93" t="s" s="7">
        <v>1123</v>
      </c>
      <c r="DM93" t="s" s="7">
        <v>1103</v>
      </c>
      <c r="DN93" t="s" s="7">
        <v>1124</v>
      </c>
      <c r="DO93" t="s" s="7">
        <v>1125</v>
      </c>
      <c r="DP93" t="s" s="7">
        <v>1126</v>
      </c>
      <c r="DQ93" t="s" s="7">
        <v>281</v>
      </c>
      <c r="DR93" t="s" s="7">
        <v>1107</v>
      </c>
      <c r="DS93" t="s" s="7">
        <v>209</v>
      </c>
      <c r="DT93" t="s" s="7">
        <v>1108</v>
      </c>
      <c r="DU93" t="s" s="7">
        <v>1109</v>
      </c>
      <c r="DV93" t="s" s="7">
        <v>208</v>
      </c>
      <c r="DW93" t="s" s="7">
        <v>209</v>
      </c>
      <c r="DX93" t="s" s="7">
        <v>299</v>
      </c>
      <c r="DY93" t="s" s="7">
        <v>727</v>
      </c>
      <c r="DZ93" t="s" s="7">
        <v>249</v>
      </c>
      <c r="EA93" t="s" s="7">
        <v>386</v>
      </c>
      <c r="EB93" t="s" s="7">
        <v>214</v>
      </c>
      <c r="EC93" t="s" s="7">
        <v>251</v>
      </c>
      <c r="ED93" t="s" s="7">
        <v>170</v>
      </c>
      <c r="EE93" t="s" s="7">
        <v>216</v>
      </c>
      <c r="EF93" t="s" s="7">
        <v>170</v>
      </c>
      <c r="EG93" t="s" s="7">
        <v>218</v>
      </c>
      <c r="EH93" t="s" s="7">
        <v>219</v>
      </c>
      <c r="EI93" t="s" s="7">
        <v>220</v>
      </c>
      <c r="EJ93" t="s" s="7">
        <v>221</v>
      </c>
      <c r="EK93" t="s" s="7">
        <v>222</v>
      </c>
      <c r="EL93" t="s" s="7">
        <v>170</v>
      </c>
      <c r="EM93" t="s" s="7">
        <v>224</v>
      </c>
      <c r="EN93" t="s" s="7">
        <v>225</v>
      </c>
      <c r="EO93" t="s" s="7">
        <v>226</v>
      </c>
      <c r="EP93" t="s" s="7">
        <v>170</v>
      </c>
      <c r="EQ93" t="s" s="7">
        <v>228</v>
      </c>
      <c r="ER93" t="s" s="7">
        <v>1124</v>
      </c>
      <c r="ES93" t="s" s="7">
        <v>1127</v>
      </c>
      <c r="ET93" t="s" s="7">
        <v>1128</v>
      </c>
      <c r="EU93" t="s" s="7">
        <v>1129</v>
      </c>
    </row>
    <row r="94" ht="15.6" customHeight="1">
      <c r="A94" t="s" s="7">
        <v>1130</v>
      </c>
      <c r="B94" t="s" s="7">
        <v>1131</v>
      </c>
      <c r="C94" t="s" s="7">
        <v>159</v>
      </c>
      <c r="D94" t="s" s="7">
        <v>1100</v>
      </c>
      <c r="E94" t="s" s="7">
        <v>161</v>
      </c>
      <c r="F94" t="s" s="7">
        <v>162</v>
      </c>
      <c r="G94" t="s" s="7">
        <v>165</v>
      </c>
      <c r="H94" t="s" s="7">
        <v>184</v>
      </c>
      <c r="I94" t="s" s="7">
        <v>162</v>
      </c>
      <c r="J94" t="s" s="7">
        <v>184</v>
      </c>
      <c r="K94" t="s" s="7">
        <v>162</v>
      </c>
      <c r="L94" t="s" s="7">
        <v>184</v>
      </c>
      <c r="M94" t="s" s="7">
        <v>165</v>
      </c>
      <c r="N94" t="s" s="7">
        <v>164</v>
      </c>
      <c r="O94" t="s" s="7">
        <v>162</v>
      </c>
      <c r="P94" t="s" s="7">
        <v>234</v>
      </c>
      <c r="Q94" t="s" s="7">
        <v>167</v>
      </c>
      <c r="R94" t="s" s="7">
        <v>178</v>
      </c>
      <c r="S94" t="s" s="7">
        <v>170</v>
      </c>
      <c r="T94" t="s" s="7">
        <v>315</v>
      </c>
      <c r="U94" t="s" s="7">
        <v>167</v>
      </c>
      <c r="V94" t="s" s="7">
        <v>178</v>
      </c>
      <c r="W94" t="s" s="7">
        <v>170</v>
      </c>
      <c r="X94" t="s" s="7">
        <v>273</v>
      </c>
      <c r="Y94" t="s" s="7">
        <v>167</v>
      </c>
      <c r="Z94" t="s" s="7">
        <v>171</v>
      </c>
      <c r="AA94" t="s" s="7">
        <v>170</v>
      </c>
      <c r="AB94" t="s" s="7">
        <v>170</v>
      </c>
      <c r="AC94" t="s" s="7">
        <v>292</v>
      </c>
      <c r="AD94" t="s" s="7">
        <v>172</v>
      </c>
      <c r="AE94" t="s" s="7">
        <v>170</v>
      </c>
      <c r="AF94" t="s" s="7">
        <v>170</v>
      </c>
      <c r="AG94" t="s" s="7">
        <v>167</v>
      </c>
      <c r="AH94" t="s" s="7">
        <v>178</v>
      </c>
      <c r="AI94" t="s" s="7">
        <v>170</v>
      </c>
      <c r="AJ94" t="s" s="7">
        <v>272</v>
      </c>
      <c r="AK94" t="s" s="7">
        <v>167</v>
      </c>
      <c r="AL94" t="s" s="7">
        <v>178</v>
      </c>
      <c r="AM94" t="s" s="7">
        <v>170</v>
      </c>
      <c r="AN94" t="s" s="7">
        <v>236</v>
      </c>
      <c r="AO94" t="s" s="7">
        <v>167</v>
      </c>
      <c r="AP94" t="s" s="7">
        <v>178</v>
      </c>
      <c r="AQ94" t="s" s="7">
        <v>170</v>
      </c>
      <c r="AR94" t="s" s="7">
        <v>236</v>
      </c>
      <c r="AS94" t="s" s="7">
        <v>176</v>
      </c>
      <c r="AT94" t="s" s="7">
        <v>178</v>
      </c>
      <c r="AU94" t="s" s="7">
        <v>170</v>
      </c>
      <c r="AV94" t="s" s="7">
        <v>235</v>
      </c>
      <c r="AW94" t="s" s="7">
        <v>177</v>
      </c>
      <c r="AX94" t="s" s="7">
        <v>178</v>
      </c>
      <c r="AY94" t="s" s="7">
        <v>170</v>
      </c>
      <c r="AZ94" t="s" s="7">
        <v>237</v>
      </c>
      <c r="BA94" t="s" s="7">
        <v>270</v>
      </c>
      <c r="BB94" t="s" s="7">
        <v>178</v>
      </c>
      <c r="BC94" t="s" s="7">
        <v>170</v>
      </c>
      <c r="BD94" t="s" s="7">
        <v>180</v>
      </c>
      <c r="BE94" t="s" s="7">
        <v>167</v>
      </c>
      <c r="BF94" t="s" s="7">
        <v>178</v>
      </c>
      <c r="BG94" t="s" s="7">
        <v>170</v>
      </c>
      <c r="BH94" t="s" s="7">
        <v>170</v>
      </c>
      <c r="BI94" t="s" s="7">
        <v>177</v>
      </c>
      <c r="BJ94" t="s" s="7">
        <v>172</v>
      </c>
      <c r="BK94" t="s" s="7">
        <v>170</v>
      </c>
      <c r="BL94" t="s" s="7">
        <v>170</v>
      </c>
      <c r="BM94" t="s" s="7">
        <v>177</v>
      </c>
      <c r="BN94" t="s" s="7">
        <v>178</v>
      </c>
      <c r="BO94" t="s" s="7">
        <v>170</v>
      </c>
      <c r="BP94" t="s" s="7">
        <v>377</v>
      </c>
      <c r="BQ94" t="s" s="7">
        <v>270</v>
      </c>
      <c r="BR94" t="s" s="7">
        <v>178</v>
      </c>
      <c r="BS94" t="s" s="7">
        <v>170</v>
      </c>
      <c r="BT94" t="s" s="7">
        <v>377</v>
      </c>
      <c r="BU94" t="s" s="7">
        <v>167</v>
      </c>
      <c r="BV94" t="s" s="7">
        <v>171</v>
      </c>
      <c r="BW94" t="s" s="7">
        <v>170</v>
      </c>
      <c r="BX94" t="s" s="7">
        <v>170</v>
      </c>
      <c r="BY94" t="s" s="7">
        <v>176</v>
      </c>
      <c r="BZ94" t="s" s="7">
        <v>178</v>
      </c>
      <c r="CA94" t="s" s="7">
        <v>170</v>
      </c>
      <c r="CB94" t="s" s="7">
        <v>357</v>
      </c>
      <c r="CC94" t="s" s="7">
        <v>182</v>
      </c>
      <c r="CD94" t="s" s="7">
        <v>162</v>
      </c>
      <c r="CE94" t="s" s="7">
        <v>170</v>
      </c>
      <c r="CF94" t="s" s="7">
        <v>170</v>
      </c>
      <c r="CG94" t="s" s="7">
        <v>183</v>
      </c>
      <c r="CH94" t="s" s="7">
        <v>165</v>
      </c>
      <c r="CI94" t="s" s="7">
        <v>170</v>
      </c>
      <c r="CJ94" t="s" s="7">
        <v>159</v>
      </c>
      <c r="CK94" t="s" s="7">
        <v>161</v>
      </c>
      <c r="CL94" t="s" s="7">
        <v>162</v>
      </c>
      <c r="CM94" t="s" s="7">
        <v>162</v>
      </c>
      <c r="CN94" t="s" s="7">
        <v>162</v>
      </c>
      <c r="CO94" t="s" s="7">
        <v>162</v>
      </c>
      <c r="CP94" t="s" s="7">
        <v>165</v>
      </c>
      <c r="CQ94" t="s" s="7">
        <v>165</v>
      </c>
      <c r="CR94" t="s" s="7">
        <v>164</v>
      </c>
      <c r="CS94" t="s" s="7">
        <v>164</v>
      </c>
      <c r="CT94" t="s" s="7">
        <v>164</v>
      </c>
      <c r="CU94" t="s" s="7">
        <v>184</v>
      </c>
      <c r="CV94" t="s" s="7">
        <v>184</v>
      </c>
      <c r="CW94" t="s" s="7">
        <v>164</v>
      </c>
      <c r="CX94" t="s" s="7">
        <v>164</v>
      </c>
      <c r="CY94" t="s" s="7">
        <v>259</v>
      </c>
      <c r="CZ94" t="s" s="7">
        <v>190</v>
      </c>
      <c r="DA94" t="s" s="7">
        <v>186</v>
      </c>
      <c r="DB94" t="s" s="7">
        <v>189</v>
      </c>
      <c r="DC94" t="s" s="7">
        <v>187</v>
      </c>
      <c r="DD94" t="s" s="7">
        <v>188</v>
      </c>
      <c r="DE94" t="s" s="7">
        <v>191</v>
      </c>
      <c r="DF94" t="s" s="7">
        <v>193</v>
      </c>
      <c r="DG94" t="s" s="7">
        <v>194</v>
      </c>
      <c r="DH94" t="s" s="7">
        <v>192</v>
      </c>
      <c r="DI94" t="s" s="7">
        <v>197</v>
      </c>
      <c r="DJ94" t="s" s="7">
        <v>196</v>
      </c>
      <c r="DK94" t="s" s="7">
        <v>195</v>
      </c>
      <c r="DL94" t="s" s="7">
        <v>1132</v>
      </c>
      <c r="DM94" t="s" s="7">
        <v>1103</v>
      </c>
      <c r="DN94" t="s" s="7">
        <v>1133</v>
      </c>
      <c r="DO94" t="s" s="7">
        <v>1134</v>
      </c>
      <c r="DP94" t="s" s="7">
        <v>1135</v>
      </c>
      <c r="DQ94" t="s" s="7">
        <v>281</v>
      </c>
      <c r="DR94" t="s" s="7">
        <v>1107</v>
      </c>
      <c r="DS94" t="s" s="7">
        <v>209</v>
      </c>
      <c r="DT94" t="s" s="7">
        <v>1108</v>
      </c>
      <c r="DU94" t="s" s="7">
        <v>1109</v>
      </c>
      <c r="DV94" t="s" s="7">
        <v>208</v>
      </c>
      <c r="DW94" t="s" s="7">
        <v>209</v>
      </c>
      <c r="DX94" t="s" s="7">
        <v>299</v>
      </c>
      <c r="DY94" t="s" s="7">
        <v>717</v>
      </c>
      <c r="DZ94" t="s" s="7">
        <v>212</v>
      </c>
      <c r="EA94" t="s" s="7">
        <v>250</v>
      </c>
      <c r="EB94" t="s" s="7">
        <v>214</v>
      </c>
      <c r="EC94" t="s" s="7">
        <v>251</v>
      </c>
      <c r="ED94" t="s" s="7">
        <v>215</v>
      </c>
      <c r="EE94" t="s" s="7">
        <v>216</v>
      </c>
      <c r="EF94" t="s" s="7">
        <v>217</v>
      </c>
      <c r="EG94" t="s" s="7">
        <v>218</v>
      </c>
      <c r="EH94" t="s" s="7">
        <v>219</v>
      </c>
      <c r="EI94" t="s" s="7">
        <v>220</v>
      </c>
      <c r="EJ94" t="s" s="7">
        <v>221</v>
      </c>
      <c r="EK94" t="s" s="7">
        <v>222</v>
      </c>
      <c r="EL94" t="s" s="7">
        <v>223</v>
      </c>
      <c r="EM94" t="s" s="7">
        <v>224</v>
      </c>
      <c r="EN94" t="s" s="7">
        <v>225</v>
      </c>
      <c r="EO94" t="s" s="7">
        <v>226</v>
      </c>
      <c r="EP94" t="s" s="7">
        <v>227</v>
      </c>
      <c r="EQ94" t="s" s="7">
        <v>228</v>
      </c>
      <c r="ER94" t="s" s="7">
        <v>1133</v>
      </c>
      <c r="ES94" t="s" s="7">
        <v>1136</v>
      </c>
      <c r="ET94" t="s" s="7">
        <v>1137</v>
      </c>
      <c r="EU94" t="s" s="7">
        <v>1138</v>
      </c>
    </row>
    <row r="95" ht="15.6" customHeight="1">
      <c r="A95" t="s" s="7">
        <v>1139</v>
      </c>
      <c r="B95" t="s" s="7">
        <v>1140</v>
      </c>
      <c r="C95" t="s" s="7">
        <v>159</v>
      </c>
      <c r="D95" t="s" s="7">
        <v>1100</v>
      </c>
      <c r="E95" t="s" s="7">
        <v>159</v>
      </c>
      <c r="F95" t="s" s="7">
        <v>257</v>
      </c>
      <c r="G95" t="s" s="7">
        <v>162</v>
      </c>
      <c r="H95" t="s" s="7">
        <v>164</v>
      </c>
      <c r="I95" t="s" s="7">
        <v>162</v>
      </c>
      <c r="J95" t="s" s="7">
        <v>164</v>
      </c>
      <c r="K95" t="s" s="7">
        <v>162</v>
      </c>
      <c r="L95" t="s" s="7">
        <v>165</v>
      </c>
      <c r="M95" t="s" s="7">
        <v>165</v>
      </c>
      <c r="N95" t="s" s="7">
        <v>164</v>
      </c>
      <c r="O95" t="s" s="7">
        <v>162</v>
      </c>
      <c r="P95" t="s" s="7">
        <v>1141</v>
      </c>
      <c r="Q95" t="s" s="7">
        <v>167</v>
      </c>
      <c r="R95" t="s" s="7">
        <v>178</v>
      </c>
      <c r="S95" t="s" s="7">
        <v>170</v>
      </c>
      <c r="T95" t="s" s="7">
        <v>315</v>
      </c>
      <c r="U95" t="s" s="7">
        <v>167</v>
      </c>
      <c r="V95" t="s" s="7">
        <v>178</v>
      </c>
      <c r="W95" t="s" s="7">
        <v>170</v>
      </c>
      <c r="X95" t="s" s="7">
        <v>315</v>
      </c>
      <c r="Y95" t="s" s="7">
        <v>170</v>
      </c>
      <c r="Z95" t="s" s="7">
        <v>170</v>
      </c>
      <c r="AA95" t="s" s="7">
        <v>170</v>
      </c>
      <c r="AB95" t="s" s="7">
        <v>170</v>
      </c>
      <c r="AC95" t="s" s="7">
        <v>167</v>
      </c>
      <c r="AD95" t="s" s="7">
        <v>178</v>
      </c>
      <c r="AE95" t="s" s="7">
        <v>170</v>
      </c>
      <c r="AF95" t="s" s="7">
        <v>175</v>
      </c>
      <c r="AG95" t="s" s="7">
        <v>167</v>
      </c>
      <c r="AH95" t="s" s="7">
        <v>178</v>
      </c>
      <c r="AI95" t="s" s="7">
        <v>170</v>
      </c>
      <c r="AJ95" t="s" s="7">
        <v>273</v>
      </c>
      <c r="AK95" t="s" s="7">
        <v>167</v>
      </c>
      <c r="AL95" t="s" s="7">
        <v>178</v>
      </c>
      <c r="AM95" t="s" s="7">
        <v>170</v>
      </c>
      <c r="AN95" t="s" s="7">
        <v>315</v>
      </c>
      <c r="AO95" t="s" s="7">
        <v>167</v>
      </c>
      <c r="AP95" t="s" s="7">
        <v>178</v>
      </c>
      <c r="AQ95" t="s" s="7">
        <v>170</v>
      </c>
      <c r="AR95" t="s" s="7">
        <v>173</v>
      </c>
      <c r="AS95" t="s" s="7">
        <v>176</v>
      </c>
      <c r="AT95" t="s" s="7">
        <v>178</v>
      </c>
      <c r="AU95" t="s" s="7">
        <v>170</v>
      </c>
      <c r="AV95" t="s" s="7">
        <v>276</v>
      </c>
      <c r="AW95" t="s" s="7">
        <v>292</v>
      </c>
      <c r="AX95" t="s" s="7">
        <v>178</v>
      </c>
      <c r="AY95" t="s" s="7">
        <v>170</v>
      </c>
      <c r="AZ95" t="s" s="7">
        <v>179</v>
      </c>
      <c r="BA95" t="s" s="7">
        <v>167</v>
      </c>
      <c r="BB95" t="s" s="7">
        <v>178</v>
      </c>
      <c r="BC95" t="s" s="7">
        <v>170</v>
      </c>
      <c r="BD95" t="s" s="7">
        <v>180</v>
      </c>
      <c r="BE95" t="s" s="7">
        <v>177</v>
      </c>
      <c r="BF95" t="s" s="7">
        <v>178</v>
      </c>
      <c r="BG95" t="s" s="7">
        <v>170</v>
      </c>
      <c r="BH95" t="s" s="7">
        <v>170</v>
      </c>
      <c r="BI95" t="s" s="7">
        <v>167</v>
      </c>
      <c r="BJ95" t="s" s="7">
        <v>178</v>
      </c>
      <c r="BK95" t="s" s="7">
        <v>170</v>
      </c>
      <c r="BL95" t="s" s="7">
        <v>180</v>
      </c>
      <c r="BM95" t="s" s="7">
        <v>170</v>
      </c>
      <c r="BN95" t="s" s="7">
        <v>170</v>
      </c>
      <c r="BO95" t="s" s="7">
        <v>170</v>
      </c>
      <c r="BP95" t="s" s="7">
        <v>170</v>
      </c>
      <c r="BQ95" t="s" s="7">
        <v>177</v>
      </c>
      <c r="BR95" t="s" s="7">
        <v>178</v>
      </c>
      <c r="BS95" t="s" s="7">
        <v>170</v>
      </c>
      <c r="BT95" t="s" s="7">
        <v>240</v>
      </c>
      <c r="BU95" t="s" s="7">
        <v>167</v>
      </c>
      <c r="BV95" t="s" s="7">
        <v>171</v>
      </c>
      <c r="BW95" t="s" s="7">
        <v>170</v>
      </c>
      <c r="BX95" t="s" s="7">
        <v>170</v>
      </c>
      <c r="BY95" t="s" s="7">
        <v>177</v>
      </c>
      <c r="BZ95" t="s" s="7">
        <v>172</v>
      </c>
      <c r="CA95" t="s" s="7">
        <v>170</v>
      </c>
      <c r="CB95" t="s" s="7">
        <v>170</v>
      </c>
      <c r="CC95" t="s" s="7">
        <v>182</v>
      </c>
      <c r="CD95" t="s" s="7">
        <v>162</v>
      </c>
      <c r="CE95" t="s" s="7">
        <v>170</v>
      </c>
      <c r="CF95" t="s" s="7">
        <v>170</v>
      </c>
      <c r="CG95" t="s" s="7">
        <v>183</v>
      </c>
      <c r="CH95" t="s" s="7">
        <v>184</v>
      </c>
      <c r="CI95" t="s" s="7">
        <v>170</v>
      </c>
      <c r="CJ95" t="s" s="7">
        <v>159</v>
      </c>
      <c r="CK95" t="s" s="7">
        <v>161</v>
      </c>
      <c r="CL95" t="s" s="7">
        <v>162</v>
      </c>
      <c r="CM95" t="s" s="7">
        <v>165</v>
      </c>
      <c r="CN95" t="s" s="7">
        <v>162</v>
      </c>
      <c r="CO95" t="s" s="7">
        <v>164</v>
      </c>
      <c r="CP95" t="s" s="7">
        <v>165</v>
      </c>
      <c r="CQ95" t="s" s="7">
        <v>165</v>
      </c>
      <c r="CR95" t="s" s="7">
        <v>164</v>
      </c>
      <c r="CS95" t="s" s="7">
        <v>164</v>
      </c>
      <c r="CT95" t="s" s="7">
        <v>162</v>
      </c>
      <c r="CU95" t="s" s="7">
        <v>184</v>
      </c>
      <c r="CV95" t="s" s="7">
        <v>184</v>
      </c>
      <c r="CW95" t="s" s="7">
        <v>163</v>
      </c>
      <c r="CX95" t="s" s="7">
        <v>163</v>
      </c>
      <c r="CY95" t="s" s="7">
        <v>185</v>
      </c>
      <c r="CZ95" t="s" s="7">
        <v>188</v>
      </c>
      <c r="DA95" t="s" s="7">
        <v>187</v>
      </c>
      <c r="DB95" t="s" s="7">
        <v>190</v>
      </c>
      <c r="DC95" t="s" s="7">
        <v>189</v>
      </c>
      <c r="DD95" t="s" s="7">
        <v>186</v>
      </c>
      <c r="DE95" t="s" s="7">
        <v>193</v>
      </c>
      <c r="DF95" t="s" s="7">
        <v>191</v>
      </c>
      <c r="DG95" t="s" s="7">
        <v>192</v>
      </c>
      <c r="DH95" t="s" s="7">
        <v>194</v>
      </c>
      <c r="DI95" t="s" s="7">
        <v>196</v>
      </c>
      <c r="DJ95" t="s" s="7">
        <v>195</v>
      </c>
      <c r="DK95" t="s" s="7">
        <v>197</v>
      </c>
      <c r="DL95" t="s" s="7">
        <v>1142</v>
      </c>
      <c r="DM95" t="s" s="7">
        <v>1103</v>
      </c>
      <c r="DN95" t="s" s="7">
        <v>1143</v>
      </c>
      <c r="DO95" t="s" s="7">
        <v>1134</v>
      </c>
      <c r="DP95" t="s" s="7">
        <v>1135</v>
      </c>
      <c r="DQ95" t="s" s="7">
        <v>281</v>
      </c>
      <c r="DR95" t="s" s="7">
        <v>1107</v>
      </c>
      <c r="DS95" t="s" s="7">
        <v>209</v>
      </c>
      <c r="DT95" t="s" s="7">
        <v>1108</v>
      </c>
      <c r="DU95" t="s" s="7">
        <v>1109</v>
      </c>
      <c r="DV95" t="s" s="7">
        <v>208</v>
      </c>
      <c r="DW95" t="s" s="7">
        <v>209</v>
      </c>
      <c r="DX95" t="s" s="7">
        <v>299</v>
      </c>
      <c r="DY95" t="s" s="7">
        <v>336</v>
      </c>
      <c r="DZ95" t="s" s="7">
        <v>249</v>
      </c>
      <c r="EA95" t="s" s="7">
        <v>337</v>
      </c>
      <c r="EB95" t="s" s="7">
        <v>214</v>
      </c>
      <c r="EC95" t="s" s="7">
        <v>251</v>
      </c>
      <c r="ED95" t="s" s="7">
        <v>170</v>
      </c>
      <c r="EE95" t="s" s="7">
        <v>216</v>
      </c>
      <c r="EF95" t="s" s="7">
        <v>217</v>
      </c>
      <c r="EG95" t="s" s="7">
        <v>218</v>
      </c>
      <c r="EH95" t="s" s="7">
        <v>219</v>
      </c>
      <c r="EI95" t="s" s="7">
        <v>220</v>
      </c>
      <c r="EJ95" t="s" s="7">
        <v>221</v>
      </c>
      <c r="EK95" t="s" s="7">
        <v>222</v>
      </c>
      <c r="EL95" t="s" s="7">
        <v>223</v>
      </c>
      <c r="EM95" t="s" s="7">
        <v>224</v>
      </c>
      <c r="EN95" t="s" s="7">
        <v>170</v>
      </c>
      <c r="EO95" t="s" s="7">
        <v>226</v>
      </c>
      <c r="EP95" t="s" s="7">
        <v>227</v>
      </c>
      <c r="EQ95" t="s" s="7">
        <v>228</v>
      </c>
      <c r="ER95" t="s" s="7">
        <v>1143</v>
      </c>
      <c r="ES95" t="s" s="7">
        <v>1144</v>
      </c>
      <c r="ET95" t="s" s="7">
        <v>1145</v>
      </c>
      <c r="EU95" t="s" s="7">
        <v>1146</v>
      </c>
    </row>
    <row r="96" ht="15.6" customHeight="1">
      <c r="A96" t="s" s="7">
        <v>1147</v>
      </c>
      <c r="B96" t="s" s="7">
        <v>1148</v>
      </c>
      <c r="C96" t="s" s="7">
        <v>159</v>
      </c>
      <c r="D96" t="s" s="7">
        <v>1100</v>
      </c>
      <c r="E96" t="s" s="7">
        <v>161</v>
      </c>
      <c r="F96" t="s" s="7">
        <v>257</v>
      </c>
      <c r="G96" t="s" s="7">
        <v>163</v>
      </c>
      <c r="H96" t="s" s="7">
        <v>163</v>
      </c>
      <c r="I96" t="s" s="7">
        <v>163</v>
      </c>
      <c r="J96" t="s" s="7">
        <v>164</v>
      </c>
      <c r="K96" t="s" s="7">
        <v>164</v>
      </c>
      <c r="L96" t="s" s="7">
        <v>163</v>
      </c>
      <c r="M96" t="s" s="7">
        <v>162</v>
      </c>
      <c r="N96" t="s" s="7">
        <v>165</v>
      </c>
      <c r="O96" t="s" s="7">
        <v>163</v>
      </c>
      <c r="P96" t="s" s="7">
        <v>506</v>
      </c>
      <c r="Q96" t="s" s="7">
        <v>167</v>
      </c>
      <c r="R96" t="s" s="7">
        <v>178</v>
      </c>
      <c r="S96" t="s" s="7">
        <v>170</v>
      </c>
      <c r="T96" t="s" s="7">
        <v>237</v>
      </c>
      <c r="U96" t="s" s="7">
        <v>167</v>
      </c>
      <c r="V96" t="s" s="7">
        <v>178</v>
      </c>
      <c r="W96" t="s" s="7">
        <v>170</v>
      </c>
      <c r="X96" t="s" s="7">
        <v>179</v>
      </c>
      <c r="Y96" t="s" s="7">
        <v>170</v>
      </c>
      <c r="Z96" t="s" s="7">
        <v>170</v>
      </c>
      <c r="AA96" t="s" s="7">
        <v>170</v>
      </c>
      <c r="AB96" t="s" s="7">
        <v>170</v>
      </c>
      <c r="AC96" t="s" s="7">
        <v>167</v>
      </c>
      <c r="AD96" t="s" s="7">
        <v>172</v>
      </c>
      <c r="AE96" t="s" s="7">
        <v>170</v>
      </c>
      <c r="AF96" t="s" s="7">
        <v>170</v>
      </c>
      <c r="AG96" t="s" s="7">
        <v>170</v>
      </c>
      <c r="AH96" t="s" s="7">
        <v>170</v>
      </c>
      <c r="AI96" t="s" s="7">
        <v>170</v>
      </c>
      <c r="AJ96" t="s" s="7">
        <v>170</v>
      </c>
      <c r="AK96" t="s" s="7">
        <v>167</v>
      </c>
      <c r="AL96" t="s" s="7">
        <v>975</v>
      </c>
      <c r="AM96" t="s" s="7">
        <v>170</v>
      </c>
      <c r="AN96" t="s" s="7">
        <v>315</v>
      </c>
      <c r="AO96" t="s" s="7">
        <v>170</v>
      </c>
      <c r="AP96" t="s" s="7">
        <v>170</v>
      </c>
      <c r="AQ96" t="s" s="7">
        <v>170</v>
      </c>
      <c r="AR96" t="s" s="7">
        <v>170</v>
      </c>
      <c r="AS96" t="s" s="7">
        <v>177</v>
      </c>
      <c r="AT96" t="s" s="7">
        <v>178</v>
      </c>
      <c r="AU96" t="s" s="7">
        <v>170</v>
      </c>
      <c r="AV96" t="s" s="7">
        <v>180</v>
      </c>
      <c r="AW96" t="s" s="7">
        <v>167</v>
      </c>
      <c r="AX96" t="s" s="7">
        <v>1002</v>
      </c>
      <c r="AY96" t="s" s="7">
        <v>170</v>
      </c>
      <c r="AZ96" t="s" s="7">
        <v>179</v>
      </c>
      <c r="BA96" t="s" s="7">
        <v>167</v>
      </c>
      <c r="BB96" t="s" s="7">
        <v>168</v>
      </c>
      <c r="BC96" t="s" s="7">
        <v>170</v>
      </c>
      <c r="BD96" t="s" s="7">
        <v>170</v>
      </c>
      <c r="BE96" t="s" s="7">
        <v>170</v>
      </c>
      <c r="BF96" t="s" s="7">
        <v>170</v>
      </c>
      <c r="BG96" t="s" s="7">
        <v>170</v>
      </c>
      <c r="BH96" t="s" s="7">
        <v>170</v>
      </c>
      <c r="BI96" t="s" s="7">
        <v>167</v>
      </c>
      <c r="BJ96" t="s" s="7">
        <v>172</v>
      </c>
      <c r="BK96" t="s" s="7">
        <v>170</v>
      </c>
      <c r="BL96" t="s" s="7">
        <v>170</v>
      </c>
      <c r="BM96" t="s" s="7">
        <v>177</v>
      </c>
      <c r="BN96" t="s" s="7">
        <v>1149</v>
      </c>
      <c r="BO96" t="s" s="7">
        <v>170</v>
      </c>
      <c r="BP96" t="s" s="7">
        <v>377</v>
      </c>
      <c r="BQ96" t="s" s="7">
        <v>167</v>
      </c>
      <c r="BR96" t="s" s="7">
        <v>1149</v>
      </c>
      <c r="BS96" t="s" s="7">
        <v>170</v>
      </c>
      <c r="BT96" t="s" s="7">
        <v>357</v>
      </c>
      <c r="BU96" t="s" s="7">
        <v>167</v>
      </c>
      <c r="BV96" t="s" s="7">
        <v>171</v>
      </c>
      <c r="BW96" t="s" s="7">
        <v>170</v>
      </c>
      <c r="BX96" t="s" s="7">
        <v>170</v>
      </c>
      <c r="BY96" t="s" s="7">
        <v>176</v>
      </c>
      <c r="BZ96" t="s" s="7">
        <v>172</v>
      </c>
      <c r="CA96" t="s" s="7">
        <v>170</v>
      </c>
      <c r="CB96" t="s" s="7">
        <v>170</v>
      </c>
      <c r="CC96" t="s" s="7">
        <v>182</v>
      </c>
      <c r="CD96" t="s" s="7">
        <v>162</v>
      </c>
      <c r="CE96" t="s" s="7">
        <v>170</v>
      </c>
      <c r="CF96" t="s" s="7">
        <v>170</v>
      </c>
      <c r="CG96" t="s" s="7">
        <v>183</v>
      </c>
      <c r="CH96" t="s" s="7">
        <v>165</v>
      </c>
      <c r="CI96" t="s" s="7">
        <v>170</v>
      </c>
      <c r="CJ96" t="s" s="7">
        <v>159</v>
      </c>
      <c r="CK96" t="s" s="7">
        <v>161</v>
      </c>
      <c r="CL96" t="s" s="7">
        <v>162</v>
      </c>
      <c r="CM96" t="s" s="7">
        <v>165</v>
      </c>
      <c r="CN96" t="s" s="7">
        <v>162</v>
      </c>
      <c r="CO96" t="s" s="7">
        <v>163</v>
      </c>
      <c r="CP96" t="s" s="7">
        <v>165</v>
      </c>
      <c r="CQ96" t="s" s="7">
        <v>165</v>
      </c>
      <c r="CR96" t="s" s="7">
        <v>163</v>
      </c>
      <c r="CS96" t="s" s="7">
        <v>163</v>
      </c>
      <c r="CT96" t="s" s="7">
        <v>164</v>
      </c>
      <c r="CU96" t="s" s="7">
        <v>164</v>
      </c>
      <c r="CV96" t="s" s="7">
        <v>162</v>
      </c>
      <c r="CW96" t="s" s="7">
        <v>163</v>
      </c>
      <c r="CX96" t="s" s="7">
        <v>163</v>
      </c>
      <c r="CY96" t="s" s="7">
        <v>185</v>
      </c>
      <c r="CZ96" t="s" s="7">
        <v>187</v>
      </c>
      <c r="DA96" t="s" s="7">
        <v>186</v>
      </c>
      <c r="DB96" t="s" s="7">
        <v>188</v>
      </c>
      <c r="DC96" t="s" s="7">
        <v>189</v>
      </c>
      <c r="DD96" t="s" s="7">
        <v>190</v>
      </c>
      <c r="DE96" t="s" s="7">
        <v>193</v>
      </c>
      <c r="DF96" t="s" s="7">
        <v>191</v>
      </c>
      <c r="DG96" t="s" s="7">
        <v>192</v>
      </c>
      <c r="DH96" t="s" s="7">
        <v>194</v>
      </c>
      <c r="DI96" t="s" s="7">
        <v>196</v>
      </c>
      <c r="DJ96" t="s" s="7">
        <v>197</v>
      </c>
      <c r="DK96" t="s" s="7">
        <v>195</v>
      </c>
      <c r="DL96" t="s" s="7">
        <v>1150</v>
      </c>
      <c r="DM96" t="s" s="7">
        <v>1103</v>
      </c>
      <c r="DN96" t="s" s="7">
        <v>1151</v>
      </c>
      <c r="DO96" t="s" s="7">
        <v>1152</v>
      </c>
      <c r="DP96" t="s" s="7">
        <v>1153</v>
      </c>
      <c r="DQ96" t="s" s="7">
        <v>321</v>
      </c>
      <c r="DR96" t="s" s="7">
        <v>1107</v>
      </c>
      <c r="DS96" t="s" s="7">
        <v>209</v>
      </c>
      <c r="DT96" t="s" s="7">
        <v>1108</v>
      </c>
      <c r="DU96" t="s" s="7">
        <v>1109</v>
      </c>
      <c r="DV96" t="s" s="7">
        <v>208</v>
      </c>
      <c r="DW96" t="s" s="7">
        <v>209</v>
      </c>
      <c r="DX96" t="s" s="7">
        <v>210</v>
      </c>
      <c r="DY96" t="s" s="7">
        <v>737</v>
      </c>
      <c r="DZ96" t="s" s="7">
        <v>212</v>
      </c>
      <c r="EA96" t="s" s="7">
        <v>386</v>
      </c>
      <c r="EB96" t="s" s="7">
        <v>214</v>
      </c>
      <c r="EC96" t="s" s="7">
        <v>251</v>
      </c>
      <c r="ED96" t="s" s="7">
        <v>170</v>
      </c>
      <c r="EE96" t="s" s="7">
        <v>216</v>
      </c>
      <c r="EF96" t="s" s="7">
        <v>170</v>
      </c>
      <c r="EG96" t="s" s="7">
        <v>218</v>
      </c>
      <c r="EH96" t="s" s="7">
        <v>170</v>
      </c>
      <c r="EI96" t="s" s="7">
        <v>220</v>
      </c>
      <c r="EJ96" t="s" s="7">
        <v>221</v>
      </c>
      <c r="EK96" t="s" s="7">
        <v>222</v>
      </c>
      <c r="EL96" t="s" s="7">
        <v>170</v>
      </c>
      <c r="EM96" t="s" s="7">
        <v>224</v>
      </c>
      <c r="EN96" t="s" s="7">
        <v>225</v>
      </c>
      <c r="EO96" t="s" s="7">
        <v>226</v>
      </c>
      <c r="EP96" t="s" s="7">
        <v>227</v>
      </c>
      <c r="EQ96" t="s" s="7">
        <v>228</v>
      </c>
      <c r="ER96" t="s" s="7">
        <v>1151</v>
      </c>
      <c r="ES96" t="s" s="7">
        <v>1154</v>
      </c>
      <c r="ET96" t="s" s="7">
        <v>1155</v>
      </c>
      <c r="EU96" t="s" s="7">
        <v>1156</v>
      </c>
    </row>
    <row r="97" ht="15.6" customHeight="1">
      <c r="A97" t="s" s="7">
        <v>1157</v>
      </c>
      <c r="B97" t="s" s="7">
        <v>1158</v>
      </c>
      <c r="C97" t="s" s="7">
        <v>159</v>
      </c>
      <c r="D97" t="s" s="7">
        <v>1100</v>
      </c>
      <c r="E97" t="s" s="7">
        <v>161</v>
      </c>
      <c r="F97" t="s" s="7">
        <v>162</v>
      </c>
      <c r="G97" t="s" s="7">
        <v>165</v>
      </c>
      <c r="H97" t="s" s="7">
        <v>163</v>
      </c>
      <c r="I97" t="s" s="7">
        <v>162</v>
      </c>
      <c r="J97" t="s" s="7">
        <v>184</v>
      </c>
      <c r="K97" t="s" s="7">
        <v>162</v>
      </c>
      <c r="L97" t="s" s="7">
        <v>165</v>
      </c>
      <c r="M97" t="s" s="7">
        <v>164</v>
      </c>
      <c r="N97" t="s" s="7">
        <v>163</v>
      </c>
      <c r="O97" t="s" s="7">
        <v>162</v>
      </c>
      <c r="P97" t="s" s="7">
        <v>342</v>
      </c>
      <c r="Q97" t="s" s="7">
        <v>167</v>
      </c>
      <c r="R97" t="s" s="7">
        <v>975</v>
      </c>
      <c r="S97" t="s" s="7">
        <v>170</v>
      </c>
      <c r="T97" t="s" s="7">
        <v>275</v>
      </c>
      <c r="U97" t="s" s="7">
        <v>167</v>
      </c>
      <c r="V97" t="s" s="7">
        <v>975</v>
      </c>
      <c r="W97" t="s" s="7">
        <v>170</v>
      </c>
      <c r="X97" t="s" s="7">
        <v>275</v>
      </c>
      <c r="Y97" t="s" s="7">
        <v>170</v>
      </c>
      <c r="Z97" t="s" s="7">
        <v>170</v>
      </c>
      <c r="AA97" t="s" s="7">
        <v>170</v>
      </c>
      <c r="AB97" t="s" s="7">
        <v>170</v>
      </c>
      <c r="AC97" t="s" s="7">
        <v>167</v>
      </c>
      <c r="AD97" t="s" s="7">
        <v>172</v>
      </c>
      <c r="AE97" t="s" s="7">
        <v>170</v>
      </c>
      <c r="AF97" t="s" s="7">
        <v>170</v>
      </c>
      <c r="AG97" t="s" s="7">
        <v>170</v>
      </c>
      <c r="AH97" t="s" s="7">
        <v>170</v>
      </c>
      <c r="AI97" t="s" s="7">
        <v>170</v>
      </c>
      <c r="AJ97" t="s" s="7">
        <v>170</v>
      </c>
      <c r="AK97" t="s" s="7">
        <v>167</v>
      </c>
      <c r="AL97" t="s" s="7">
        <v>168</v>
      </c>
      <c r="AM97" t="s" s="7">
        <v>170</v>
      </c>
      <c r="AN97" t="s" s="7">
        <v>170</v>
      </c>
      <c r="AO97" t="s" s="7">
        <v>170</v>
      </c>
      <c r="AP97" t="s" s="7">
        <v>170</v>
      </c>
      <c r="AQ97" t="s" s="7">
        <v>170</v>
      </c>
      <c r="AR97" t="s" s="7">
        <v>170</v>
      </c>
      <c r="AS97" t="s" s="7">
        <v>176</v>
      </c>
      <c r="AT97" t="s" s="7">
        <v>178</v>
      </c>
      <c r="AU97" t="s" s="7">
        <v>170</v>
      </c>
      <c r="AV97" t="s" s="7">
        <v>180</v>
      </c>
      <c r="AW97" t="s" s="7">
        <v>176</v>
      </c>
      <c r="AX97" t="s" s="7">
        <v>178</v>
      </c>
      <c r="AY97" t="s" s="7">
        <v>170</v>
      </c>
      <c r="AZ97" t="s" s="7">
        <v>180</v>
      </c>
      <c r="BA97" t="s" s="7">
        <v>167</v>
      </c>
      <c r="BB97" t="s" s="7">
        <v>168</v>
      </c>
      <c r="BC97" t="s" s="7">
        <v>170</v>
      </c>
      <c r="BD97" t="s" s="7">
        <v>170</v>
      </c>
      <c r="BE97" t="s" s="7">
        <v>167</v>
      </c>
      <c r="BF97" t="s" s="7">
        <v>168</v>
      </c>
      <c r="BG97" t="s" s="7">
        <v>170</v>
      </c>
      <c r="BH97" t="s" s="7">
        <v>170</v>
      </c>
      <c r="BI97" t="s" s="7">
        <v>167</v>
      </c>
      <c r="BJ97" t="s" s="7">
        <v>172</v>
      </c>
      <c r="BK97" t="s" s="7">
        <v>170</v>
      </c>
      <c r="BL97" t="s" s="7">
        <v>170</v>
      </c>
      <c r="BM97" t="s" s="7">
        <v>177</v>
      </c>
      <c r="BN97" t="s" s="7">
        <v>178</v>
      </c>
      <c r="BO97" t="s" s="7">
        <v>170</v>
      </c>
      <c r="BP97" t="s" s="7">
        <v>180</v>
      </c>
      <c r="BQ97" t="s" s="7">
        <v>177</v>
      </c>
      <c r="BR97" t="s" s="7">
        <v>1159</v>
      </c>
      <c r="BS97" t="s" s="7">
        <v>170</v>
      </c>
      <c r="BT97" t="s" s="7">
        <v>357</v>
      </c>
      <c r="BU97" t="s" s="7">
        <v>167</v>
      </c>
      <c r="BV97" t="s" s="7">
        <v>171</v>
      </c>
      <c r="BW97" t="s" s="7">
        <v>170</v>
      </c>
      <c r="BX97" t="s" s="7">
        <v>170</v>
      </c>
      <c r="BY97" t="s" s="7">
        <v>176</v>
      </c>
      <c r="BZ97" t="s" s="7">
        <v>172</v>
      </c>
      <c r="CA97" t="s" s="7">
        <v>170</v>
      </c>
      <c r="CB97" t="s" s="7">
        <v>170</v>
      </c>
      <c r="CC97" t="s" s="7">
        <v>182</v>
      </c>
      <c r="CD97" t="s" s="7">
        <v>164</v>
      </c>
      <c r="CE97" t="s" s="7">
        <v>170</v>
      </c>
      <c r="CF97" t="s" s="7">
        <v>170</v>
      </c>
      <c r="CG97" t="s" s="7">
        <v>183</v>
      </c>
      <c r="CH97" t="s" s="7">
        <v>163</v>
      </c>
      <c r="CI97" t="s" s="7">
        <v>170</v>
      </c>
      <c r="CJ97" t="s" s="7">
        <v>159</v>
      </c>
      <c r="CK97" t="s" s="7">
        <v>161</v>
      </c>
      <c r="CL97" t="s" s="7">
        <v>162</v>
      </c>
      <c r="CM97" t="s" s="7">
        <v>165</v>
      </c>
      <c r="CN97" t="s" s="7">
        <v>162</v>
      </c>
      <c r="CO97" t="s" s="7">
        <v>163</v>
      </c>
      <c r="CP97" t="s" s="7">
        <v>165</v>
      </c>
      <c r="CQ97" t="s" s="7">
        <v>165</v>
      </c>
      <c r="CR97" t="s" s="7">
        <v>163</v>
      </c>
      <c r="CS97" t="s" s="7">
        <v>162</v>
      </c>
      <c r="CT97" t="s" s="7">
        <v>164</v>
      </c>
      <c r="CU97" t="s" s="7">
        <v>163</v>
      </c>
      <c r="CV97" t="s" s="7">
        <v>162</v>
      </c>
      <c r="CW97" t="s" s="7">
        <v>162</v>
      </c>
      <c r="CX97" t="s" s="7">
        <v>163</v>
      </c>
      <c r="CY97" t="s" s="7">
        <v>259</v>
      </c>
      <c r="CZ97" t="s" s="7">
        <v>187</v>
      </c>
      <c r="DA97" t="s" s="7">
        <v>186</v>
      </c>
      <c r="DB97" t="s" s="7">
        <v>188</v>
      </c>
      <c r="DC97" t="s" s="7">
        <v>189</v>
      </c>
      <c r="DD97" t="s" s="7">
        <v>190</v>
      </c>
      <c r="DE97" t="s" s="7">
        <v>191</v>
      </c>
      <c r="DF97" t="s" s="7">
        <v>192</v>
      </c>
      <c r="DG97" t="s" s="7">
        <v>193</v>
      </c>
      <c r="DH97" t="s" s="7">
        <v>194</v>
      </c>
      <c r="DI97" t="s" s="7">
        <v>195</v>
      </c>
      <c r="DJ97" t="s" s="7">
        <v>197</v>
      </c>
      <c r="DK97" t="s" s="7">
        <v>196</v>
      </c>
      <c r="DL97" t="s" s="7">
        <v>1160</v>
      </c>
      <c r="DM97" t="s" s="7">
        <v>1103</v>
      </c>
      <c r="DN97" t="s" s="7">
        <v>1161</v>
      </c>
      <c r="DO97" t="s" s="7">
        <v>1152</v>
      </c>
      <c r="DP97" t="s" s="7">
        <v>1153</v>
      </c>
      <c r="DQ97" t="s" s="7">
        <v>321</v>
      </c>
      <c r="DR97" t="s" s="7">
        <v>1107</v>
      </c>
      <c r="DS97" t="s" s="7">
        <v>209</v>
      </c>
      <c r="DT97" t="s" s="7">
        <v>1108</v>
      </c>
      <c r="DU97" t="s" s="7">
        <v>1109</v>
      </c>
      <c r="DV97" t="s" s="7">
        <v>208</v>
      </c>
      <c r="DW97" t="s" s="7">
        <v>209</v>
      </c>
      <c r="DX97" t="s" s="7">
        <v>210</v>
      </c>
      <c r="DY97" t="s" s="7">
        <v>514</v>
      </c>
      <c r="DZ97" t="s" s="7">
        <v>212</v>
      </c>
      <c r="EA97" t="s" s="7">
        <v>349</v>
      </c>
      <c r="EB97" t="s" s="7">
        <v>214</v>
      </c>
      <c r="EC97" t="s" s="7">
        <v>251</v>
      </c>
      <c r="ED97" t="s" s="7">
        <v>170</v>
      </c>
      <c r="EE97" t="s" s="7">
        <v>216</v>
      </c>
      <c r="EF97" t="s" s="7">
        <v>170</v>
      </c>
      <c r="EG97" t="s" s="7">
        <v>218</v>
      </c>
      <c r="EH97" t="s" s="7">
        <v>170</v>
      </c>
      <c r="EI97" t="s" s="7">
        <v>220</v>
      </c>
      <c r="EJ97" t="s" s="7">
        <v>221</v>
      </c>
      <c r="EK97" t="s" s="7">
        <v>222</v>
      </c>
      <c r="EL97" t="s" s="7">
        <v>223</v>
      </c>
      <c r="EM97" t="s" s="7">
        <v>224</v>
      </c>
      <c r="EN97" t="s" s="7">
        <v>225</v>
      </c>
      <c r="EO97" t="s" s="7">
        <v>226</v>
      </c>
      <c r="EP97" t="s" s="7">
        <v>227</v>
      </c>
      <c r="EQ97" t="s" s="7">
        <v>228</v>
      </c>
      <c r="ER97" t="s" s="7">
        <v>1161</v>
      </c>
      <c r="ES97" t="s" s="7">
        <v>1162</v>
      </c>
      <c r="ET97" t="s" s="7">
        <v>1163</v>
      </c>
      <c r="EU97" t="s" s="7">
        <v>1164</v>
      </c>
    </row>
    <row r="98" ht="15.6" customHeight="1">
      <c r="A98" t="s" s="7">
        <v>1165</v>
      </c>
      <c r="B98" t="s" s="7">
        <v>1166</v>
      </c>
      <c r="C98" t="s" s="7">
        <v>159</v>
      </c>
      <c r="D98" t="s" s="7">
        <v>1100</v>
      </c>
      <c r="E98" t="s" s="7">
        <v>159</v>
      </c>
      <c r="F98" t="s" s="7">
        <v>165</v>
      </c>
      <c r="G98" t="s" s="7">
        <v>165</v>
      </c>
      <c r="H98" t="s" s="7">
        <v>162</v>
      </c>
      <c r="I98" t="s" s="7">
        <v>162</v>
      </c>
      <c r="J98" t="s" s="7">
        <v>163</v>
      </c>
      <c r="K98" t="s" s="7">
        <v>165</v>
      </c>
      <c r="L98" t="s" s="7">
        <v>162</v>
      </c>
      <c r="M98" t="s" s="7">
        <v>162</v>
      </c>
      <c r="N98" t="s" s="7">
        <v>165</v>
      </c>
      <c r="O98" t="s" s="7">
        <v>163</v>
      </c>
      <c r="P98" t="s" s="7">
        <v>1167</v>
      </c>
      <c r="Q98" t="s" s="7">
        <v>167</v>
      </c>
      <c r="R98" t="s" s="7">
        <v>168</v>
      </c>
      <c r="S98" t="s" s="7">
        <v>170</v>
      </c>
      <c r="T98" t="s" s="7">
        <v>170</v>
      </c>
      <c r="U98" t="s" s="7">
        <v>170</v>
      </c>
      <c r="V98" t="s" s="7">
        <v>170</v>
      </c>
      <c r="W98" t="s" s="7">
        <v>170</v>
      </c>
      <c r="X98" t="s" s="7">
        <v>170</v>
      </c>
      <c r="Y98" t="s" s="7">
        <v>170</v>
      </c>
      <c r="Z98" t="s" s="7">
        <v>170</v>
      </c>
      <c r="AA98" t="s" s="7">
        <v>170</v>
      </c>
      <c r="AB98" t="s" s="7">
        <v>170</v>
      </c>
      <c r="AC98" t="s" s="7">
        <v>167</v>
      </c>
      <c r="AD98" t="s" s="7">
        <v>1023</v>
      </c>
      <c r="AE98" t="s" s="7">
        <v>170</v>
      </c>
      <c r="AF98" t="s" s="7">
        <v>170</v>
      </c>
      <c r="AG98" t="s" s="7">
        <v>167</v>
      </c>
      <c r="AH98" t="s" s="7">
        <v>172</v>
      </c>
      <c r="AI98" t="s" s="7">
        <v>170</v>
      </c>
      <c r="AJ98" t="s" s="7">
        <v>170</v>
      </c>
      <c r="AK98" t="s" s="7">
        <v>167</v>
      </c>
      <c r="AL98" t="s" s="7">
        <v>168</v>
      </c>
      <c r="AM98" t="s" s="7">
        <v>170</v>
      </c>
      <c r="AN98" t="s" s="7">
        <v>170</v>
      </c>
      <c r="AO98" t="s" s="7">
        <v>170</v>
      </c>
      <c r="AP98" t="s" s="7">
        <v>170</v>
      </c>
      <c r="AQ98" t="s" s="7">
        <v>170</v>
      </c>
      <c r="AR98" t="s" s="7">
        <v>170</v>
      </c>
      <c r="AS98" t="s" s="7">
        <v>177</v>
      </c>
      <c r="AT98" t="s" s="7">
        <v>178</v>
      </c>
      <c r="AU98" t="s" s="7">
        <v>170</v>
      </c>
      <c r="AV98" t="s" s="7">
        <v>180</v>
      </c>
      <c r="AW98" t="s" s="7">
        <v>167</v>
      </c>
      <c r="AX98" t="s" s="7">
        <v>168</v>
      </c>
      <c r="AY98" t="s" s="7">
        <v>170</v>
      </c>
      <c r="AZ98" t="s" s="7">
        <v>170</v>
      </c>
      <c r="BA98" t="s" s="7">
        <v>167</v>
      </c>
      <c r="BB98" t="s" s="7">
        <v>168</v>
      </c>
      <c r="BC98" t="s" s="7">
        <v>170</v>
      </c>
      <c r="BD98" t="s" s="7">
        <v>170</v>
      </c>
      <c r="BE98" t="s" s="7">
        <v>167</v>
      </c>
      <c r="BF98" t="s" s="7">
        <v>168</v>
      </c>
      <c r="BG98" t="s" s="7">
        <v>170</v>
      </c>
      <c r="BH98" t="s" s="7">
        <v>170</v>
      </c>
      <c r="BI98" t="s" s="7">
        <v>292</v>
      </c>
      <c r="BJ98" t="s" s="7">
        <v>172</v>
      </c>
      <c r="BK98" t="s" s="7">
        <v>170</v>
      </c>
      <c r="BL98" t="s" s="7">
        <v>170</v>
      </c>
      <c r="BM98" t="s" s="7">
        <v>177</v>
      </c>
      <c r="BN98" t="s" s="7">
        <v>1159</v>
      </c>
      <c r="BO98" t="s" s="7">
        <v>170</v>
      </c>
      <c r="BP98" t="s" s="7">
        <v>276</v>
      </c>
      <c r="BQ98" t="s" s="7">
        <v>177</v>
      </c>
      <c r="BR98" t="s" s="7">
        <v>1149</v>
      </c>
      <c r="BS98" t="s" s="7">
        <v>170</v>
      </c>
      <c r="BT98" t="s" s="7">
        <v>357</v>
      </c>
      <c r="BU98" t="s" s="7">
        <v>167</v>
      </c>
      <c r="BV98" t="s" s="7">
        <v>171</v>
      </c>
      <c r="BW98" t="s" s="7">
        <v>170</v>
      </c>
      <c r="BX98" t="s" s="7">
        <v>170</v>
      </c>
      <c r="BY98" t="s" s="7">
        <v>176</v>
      </c>
      <c r="BZ98" t="s" s="7">
        <v>172</v>
      </c>
      <c r="CA98" t="s" s="7">
        <v>170</v>
      </c>
      <c r="CB98" t="s" s="7">
        <v>170</v>
      </c>
      <c r="CC98" t="s" s="7">
        <v>182</v>
      </c>
      <c r="CD98" t="s" s="7">
        <v>163</v>
      </c>
      <c r="CE98" t="s" s="7">
        <v>170</v>
      </c>
      <c r="CF98" t="s" s="7">
        <v>170</v>
      </c>
      <c r="CG98" t="s" s="7">
        <v>183</v>
      </c>
      <c r="CH98" t="s" s="7">
        <v>162</v>
      </c>
      <c r="CI98" t="s" s="7">
        <v>1168</v>
      </c>
      <c r="CJ98" t="s" s="7">
        <v>159</v>
      </c>
      <c r="CK98" t="s" s="7">
        <v>161</v>
      </c>
      <c r="CL98" t="s" s="7">
        <v>163</v>
      </c>
      <c r="CM98" t="s" s="7">
        <v>165</v>
      </c>
      <c r="CN98" t="s" s="7">
        <v>163</v>
      </c>
      <c r="CO98" t="s" s="7">
        <v>163</v>
      </c>
      <c r="CP98" t="s" s="7">
        <v>165</v>
      </c>
      <c r="CQ98" t="s" s="7">
        <v>165</v>
      </c>
      <c r="CR98" t="s" s="7">
        <v>163</v>
      </c>
      <c r="CS98" t="s" s="7">
        <v>163</v>
      </c>
      <c r="CT98" t="s" s="7">
        <v>162</v>
      </c>
      <c r="CU98" t="s" s="7">
        <v>163</v>
      </c>
      <c r="CV98" t="s" s="7">
        <v>165</v>
      </c>
      <c r="CW98" t="s" s="7">
        <v>162</v>
      </c>
      <c r="CX98" t="s" s="7">
        <v>162</v>
      </c>
      <c r="CY98" t="s" s="7">
        <v>259</v>
      </c>
      <c r="CZ98" t="s" s="7">
        <v>187</v>
      </c>
      <c r="DA98" t="s" s="7">
        <v>188</v>
      </c>
      <c r="DB98" t="s" s="7">
        <v>186</v>
      </c>
      <c r="DC98" t="s" s="7">
        <v>189</v>
      </c>
      <c r="DD98" t="s" s="7">
        <v>190</v>
      </c>
      <c r="DE98" t="s" s="7">
        <v>191</v>
      </c>
      <c r="DF98" t="s" s="7">
        <v>193</v>
      </c>
      <c r="DG98" t="s" s="7">
        <v>192</v>
      </c>
      <c r="DH98" t="s" s="7">
        <v>194</v>
      </c>
      <c r="DI98" t="s" s="7">
        <v>196</v>
      </c>
      <c r="DJ98" t="s" s="7">
        <v>195</v>
      </c>
      <c r="DK98" t="s" s="7">
        <v>197</v>
      </c>
      <c r="DL98" t="s" s="7">
        <v>1169</v>
      </c>
      <c r="DM98" t="s" s="7">
        <v>1103</v>
      </c>
      <c r="DN98" t="s" s="7">
        <v>1170</v>
      </c>
      <c r="DO98" t="s" s="7">
        <v>1171</v>
      </c>
      <c r="DP98" t="s" s="7">
        <v>1172</v>
      </c>
      <c r="DQ98" t="s" s="7">
        <v>335</v>
      </c>
      <c r="DR98" t="s" s="7">
        <v>1107</v>
      </c>
      <c r="DS98" t="s" s="7">
        <v>209</v>
      </c>
      <c r="DT98" t="s" s="7">
        <v>1108</v>
      </c>
      <c r="DU98" t="s" s="7">
        <v>1109</v>
      </c>
      <c r="DV98" t="s" s="7">
        <v>208</v>
      </c>
      <c r="DW98" t="s" s="7">
        <v>209</v>
      </c>
      <c r="DX98" t="s" s="7">
        <v>210</v>
      </c>
      <c r="DY98" t="s" s="7">
        <v>283</v>
      </c>
      <c r="DZ98" t="s" s="7">
        <v>249</v>
      </c>
      <c r="EA98" t="s" s="7">
        <v>349</v>
      </c>
      <c r="EB98" t="s" s="7">
        <v>214</v>
      </c>
      <c r="EC98" t="s" s="7">
        <v>170</v>
      </c>
      <c r="ED98" t="s" s="7">
        <v>170</v>
      </c>
      <c r="EE98" t="s" s="7">
        <v>216</v>
      </c>
      <c r="EF98" t="s" s="7">
        <v>217</v>
      </c>
      <c r="EG98" t="s" s="7">
        <v>218</v>
      </c>
      <c r="EH98" t="s" s="7">
        <v>170</v>
      </c>
      <c r="EI98" t="s" s="7">
        <v>220</v>
      </c>
      <c r="EJ98" t="s" s="7">
        <v>221</v>
      </c>
      <c r="EK98" t="s" s="7">
        <v>222</v>
      </c>
      <c r="EL98" t="s" s="7">
        <v>223</v>
      </c>
      <c r="EM98" t="s" s="7">
        <v>224</v>
      </c>
      <c r="EN98" t="s" s="7">
        <v>225</v>
      </c>
      <c r="EO98" t="s" s="7">
        <v>226</v>
      </c>
      <c r="EP98" t="s" s="7">
        <v>227</v>
      </c>
      <c r="EQ98" t="s" s="7">
        <v>228</v>
      </c>
      <c r="ER98" t="s" s="7">
        <v>1170</v>
      </c>
      <c r="ES98" t="s" s="7">
        <v>1173</v>
      </c>
      <c r="ET98" t="s" s="7">
        <v>1174</v>
      </c>
      <c r="EU98" t="s" s="7">
        <v>1175</v>
      </c>
    </row>
    <row r="99" ht="15.6" customHeight="1">
      <c r="A99" t="s" s="7">
        <v>1176</v>
      </c>
      <c r="B99" t="s" s="7">
        <v>1177</v>
      </c>
      <c r="C99" t="s" s="7">
        <v>159</v>
      </c>
      <c r="D99" t="s" s="7">
        <v>1100</v>
      </c>
      <c r="E99" t="s" s="7">
        <v>161</v>
      </c>
      <c r="F99" t="s" s="7">
        <v>257</v>
      </c>
      <c r="G99" t="s" s="7">
        <v>165</v>
      </c>
      <c r="H99" t="s" s="7">
        <v>162</v>
      </c>
      <c r="I99" t="s" s="7">
        <v>162</v>
      </c>
      <c r="J99" t="s" s="7">
        <v>162</v>
      </c>
      <c r="K99" t="s" s="7">
        <v>162</v>
      </c>
      <c r="L99" t="s" s="7">
        <v>163</v>
      </c>
      <c r="M99" t="s" s="7">
        <v>162</v>
      </c>
      <c r="N99" t="s" s="7">
        <v>165</v>
      </c>
      <c r="O99" t="s" s="7">
        <v>162</v>
      </c>
      <c r="P99" t="s" s="7">
        <v>1167</v>
      </c>
      <c r="Q99" t="s" s="7">
        <v>167</v>
      </c>
      <c r="R99" t="s" s="7">
        <v>168</v>
      </c>
      <c r="S99" t="s" s="7">
        <v>170</v>
      </c>
      <c r="T99" t="s" s="7">
        <v>170</v>
      </c>
      <c r="U99" t="s" s="7">
        <v>170</v>
      </c>
      <c r="V99" t="s" s="7">
        <v>170</v>
      </c>
      <c r="W99" t="s" s="7">
        <v>170</v>
      </c>
      <c r="X99" t="s" s="7">
        <v>170</v>
      </c>
      <c r="Y99" t="s" s="7">
        <v>170</v>
      </c>
      <c r="Z99" t="s" s="7">
        <v>170</v>
      </c>
      <c r="AA99" t="s" s="7">
        <v>170</v>
      </c>
      <c r="AB99" t="s" s="7">
        <v>170</v>
      </c>
      <c r="AC99" t="s" s="7">
        <v>167</v>
      </c>
      <c r="AD99" t="s" s="7">
        <v>1023</v>
      </c>
      <c r="AE99" t="s" s="7">
        <v>170</v>
      </c>
      <c r="AF99" t="s" s="7">
        <v>170</v>
      </c>
      <c r="AG99" t="s" s="7">
        <v>167</v>
      </c>
      <c r="AH99" t="s" s="7">
        <v>168</v>
      </c>
      <c r="AI99" t="s" s="7">
        <v>170</v>
      </c>
      <c r="AJ99" t="s" s="7">
        <v>170</v>
      </c>
      <c r="AK99" t="s" s="7">
        <v>167</v>
      </c>
      <c r="AL99" t="s" s="7">
        <v>1023</v>
      </c>
      <c r="AM99" t="s" s="7">
        <v>170</v>
      </c>
      <c r="AN99" t="s" s="7">
        <v>170</v>
      </c>
      <c r="AO99" t="s" s="7">
        <v>170</v>
      </c>
      <c r="AP99" t="s" s="7">
        <v>170</v>
      </c>
      <c r="AQ99" t="s" s="7">
        <v>170</v>
      </c>
      <c r="AR99" t="s" s="7">
        <v>170</v>
      </c>
      <c r="AS99" t="s" s="7">
        <v>176</v>
      </c>
      <c r="AT99" t="s" s="7">
        <v>975</v>
      </c>
      <c r="AU99" t="s" s="7">
        <v>170</v>
      </c>
      <c r="AV99" t="s" s="7">
        <v>180</v>
      </c>
      <c r="AW99" t="s" s="7">
        <v>167</v>
      </c>
      <c r="AX99" t="s" s="7">
        <v>1002</v>
      </c>
      <c r="AY99" t="s" s="7">
        <v>170</v>
      </c>
      <c r="AZ99" t="s" s="7">
        <v>180</v>
      </c>
      <c r="BA99" t="s" s="7">
        <v>167</v>
      </c>
      <c r="BB99" t="s" s="7">
        <v>975</v>
      </c>
      <c r="BC99" t="s" s="7">
        <v>170</v>
      </c>
      <c r="BD99" t="s" s="7">
        <v>240</v>
      </c>
      <c r="BE99" t="s" s="7">
        <v>167</v>
      </c>
      <c r="BF99" t="s" s="7">
        <v>168</v>
      </c>
      <c r="BG99" t="s" s="7">
        <v>170</v>
      </c>
      <c r="BH99" t="s" s="7">
        <v>170</v>
      </c>
      <c r="BI99" t="s" s="7">
        <v>167</v>
      </c>
      <c r="BJ99" t="s" s="7">
        <v>1023</v>
      </c>
      <c r="BK99" t="s" s="7">
        <v>170</v>
      </c>
      <c r="BL99" t="s" s="7">
        <v>170</v>
      </c>
      <c r="BM99" t="s" s="7">
        <v>177</v>
      </c>
      <c r="BN99" t="s" s="7">
        <v>975</v>
      </c>
      <c r="BO99" t="s" s="7">
        <v>170</v>
      </c>
      <c r="BP99" t="s" s="7">
        <v>307</v>
      </c>
      <c r="BQ99" t="s" s="7">
        <v>167</v>
      </c>
      <c r="BR99" t="s" s="7">
        <v>1159</v>
      </c>
      <c r="BS99" t="s" s="7">
        <v>170</v>
      </c>
      <c r="BT99" t="s" s="7">
        <v>240</v>
      </c>
      <c r="BU99" t="s" s="7">
        <v>167</v>
      </c>
      <c r="BV99" t="s" s="7">
        <v>171</v>
      </c>
      <c r="BW99" t="s" s="7">
        <v>170</v>
      </c>
      <c r="BX99" t="s" s="7">
        <v>170</v>
      </c>
      <c r="BY99" t="s" s="7">
        <v>176</v>
      </c>
      <c r="BZ99" t="s" s="7">
        <v>172</v>
      </c>
      <c r="CA99" t="s" s="7">
        <v>170</v>
      </c>
      <c r="CB99" t="s" s="7">
        <v>170</v>
      </c>
      <c r="CC99" t="s" s="7">
        <v>182</v>
      </c>
      <c r="CD99" t="s" s="7">
        <v>163</v>
      </c>
      <c r="CE99" t="s" s="7">
        <v>170</v>
      </c>
      <c r="CF99" t="s" s="7">
        <v>170</v>
      </c>
      <c r="CG99" t="s" s="7">
        <v>258</v>
      </c>
      <c r="CH99" t="s" s="7">
        <v>163</v>
      </c>
      <c r="CI99" t="s" s="7">
        <v>170</v>
      </c>
      <c r="CJ99" t="s" s="7">
        <v>159</v>
      </c>
      <c r="CK99" t="s" s="7">
        <v>161</v>
      </c>
      <c r="CL99" t="s" s="7">
        <v>162</v>
      </c>
      <c r="CM99" t="s" s="7">
        <v>163</v>
      </c>
      <c r="CN99" t="s" s="7">
        <v>162</v>
      </c>
      <c r="CO99" t="s" s="7">
        <v>163</v>
      </c>
      <c r="CP99" t="s" s="7">
        <v>165</v>
      </c>
      <c r="CQ99" t="s" s="7">
        <v>165</v>
      </c>
      <c r="CR99" t="s" s="7">
        <v>163</v>
      </c>
      <c r="CS99" t="s" s="7">
        <v>184</v>
      </c>
      <c r="CT99" t="s" s="7">
        <v>163</v>
      </c>
      <c r="CU99" t="s" s="7">
        <v>162</v>
      </c>
      <c r="CV99" t="s" s="7">
        <v>165</v>
      </c>
      <c r="CW99" t="s" s="7">
        <v>162</v>
      </c>
      <c r="CX99" t="s" s="7">
        <v>164</v>
      </c>
      <c r="CY99" t="s" s="7">
        <v>185</v>
      </c>
      <c r="CZ99" t="s" s="7">
        <v>188</v>
      </c>
      <c r="DA99" t="s" s="7">
        <v>187</v>
      </c>
      <c r="DB99" t="s" s="7">
        <v>186</v>
      </c>
      <c r="DC99" t="s" s="7">
        <v>189</v>
      </c>
      <c r="DD99" t="s" s="7">
        <v>190</v>
      </c>
      <c r="DE99" t="s" s="7">
        <v>193</v>
      </c>
      <c r="DF99" t="s" s="7">
        <v>194</v>
      </c>
      <c r="DG99" t="s" s="7">
        <v>191</v>
      </c>
      <c r="DH99" t="s" s="7">
        <v>192</v>
      </c>
      <c r="DI99" t="s" s="7">
        <v>197</v>
      </c>
      <c r="DJ99" t="s" s="7">
        <v>195</v>
      </c>
      <c r="DK99" t="s" s="7">
        <v>196</v>
      </c>
      <c r="DL99" t="s" s="7">
        <v>1178</v>
      </c>
      <c r="DM99" t="s" s="7">
        <v>1103</v>
      </c>
      <c r="DN99" t="s" s="7">
        <v>1179</v>
      </c>
      <c r="DO99" t="s" s="7">
        <v>1171</v>
      </c>
      <c r="DP99" t="s" s="7">
        <v>1172</v>
      </c>
      <c r="DQ99" t="s" s="7">
        <v>335</v>
      </c>
      <c r="DR99" t="s" s="7">
        <v>1107</v>
      </c>
      <c r="DS99" t="s" s="7">
        <v>209</v>
      </c>
      <c r="DT99" t="s" s="7">
        <v>1108</v>
      </c>
      <c r="DU99" t="s" s="7">
        <v>1109</v>
      </c>
      <c r="DV99" t="s" s="7">
        <v>208</v>
      </c>
      <c r="DW99" t="s" s="7">
        <v>209</v>
      </c>
      <c r="DX99" t="s" s="7">
        <v>210</v>
      </c>
      <c r="DY99" t="s" s="7">
        <v>382</v>
      </c>
      <c r="DZ99" t="s" s="7">
        <v>212</v>
      </c>
      <c r="EA99" t="s" s="7">
        <v>349</v>
      </c>
      <c r="EB99" t="s" s="7">
        <v>214</v>
      </c>
      <c r="EC99" t="s" s="7">
        <v>170</v>
      </c>
      <c r="ED99" t="s" s="7">
        <v>170</v>
      </c>
      <c r="EE99" t="s" s="7">
        <v>216</v>
      </c>
      <c r="EF99" t="s" s="7">
        <v>217</v>
      </c>
      <c r="EG99" t="s" s="7">
        <v>218</v>
      </c>
      <c r="EH99" t="s" s="7">
        <v>170</v>
      </c>
      <c r="EI99" t="s" s="7">
        <v>220</v>
      </c>
      <c r="EJ99" t="s" s="7">
        <v>221</v>
      </c>
      <c r="EK99" t="s" s="7">
        <v>222</v>
      </c>
      <c r="EL99" t="s" s="7">
        <v>223</v>
      </c>
      <c r="EM99" t="s" s="7">
        <v>224</v>
      </c>
      <c r="EN99" t="s" s="7">
        <v>225</v>
      </c>
      <c r="EO99" t="s" s="7">
        <v>226</v>
      </c>
      <c r="EP99" t="s" s="7">
        <v>227</v>
      </c>
      <c r="EQ99" t="s" s="7">
        <v>228</v>
      </c>
      <c r="ER99" t="s" s="7">
        <v>1179</v>
      </c>
      <c r="ES99" t="s" s="7">
        <v>1180</v>
      </c>
      <c r="ET99" t="s" s="7">
        <v>1181</v>
      </c>
      <c r="EU99" t="s" s="7">
        <v>1182</v>
      </c>
    </row>
    <row r="100" ht="15.6" customHeight="1">
      <c r="A100" t="s" s="7">
        <v>1183</v>
      </c>
      <c r="B100" t="s" s="7">
        <v>1184</v>
      </c>
      <c r="C100" t="s" s="7">
        <v>159</v>
      </c>
      <c r="D100" t="s" s="7">
        <v>1100</v>
      </c>
      <c r="E100" t="s" s="7">
        <v>159</v>
      </c>
      <c r="F100" t="s" s="7">
        <v>162</v>
      </c>
      <c r="G100" t="s" s="7">
        <v>162</v>
      </c>
      <c r="H100" t="s" s="7">
        <v>163</v>
      </c>
      <c r="I100" t="s" s="7">
        <v>164</v>
      </c>
      <c r="J100" t="s" s="7">
        <v>163</v>
      </c>
      <c r="K100" t="s" s="7">
        <v>165</v>
      </c>
      <c r="L100" t="s" s="7">
        <v>162</v>
      </c>
      <c r="M100" t="s" s="7">
        <v>162</v>
      </c>
      <c r="N100" t="s" s="7">
        <v>165</v>
      </c>
      <c r="O100" t="s" s="7">
        <v>163</v>
      </c>
      <c r="P100" t="s" s="7">
        <v>1185</v>
      </c>
      <c r="Q100" t="s" s="7">
        <v>167</v>
      </c>
      <c r="R100" t="s" s="7">
        <v>168</v>
      </c>
      <c r="S100" t="s" s="7">
        <v>170</v>
      </c>
      <c r="T100" t="s" s="7">
        <v>170</v>
      </c>
      <c r="U100" t="s" s="7">
        <v>167</v>
      </c>
      <c r="V100" t="s" s="7">
        <v>168</v>
      </c>
      <c r="W100" t="s" s="7">
        <v>170</v>
      </c>
      <c r="X100" t="s" s="7">
        <v>170</v>
      </c>
      <c r="Y100" t="s" s="7">
        <v>170</v>
      </c>
      <c r="Z100" t="s" s="7">
        <v>170</v>
      </c>
      <c r="AA100" t="s" s="7">
        <v>170</v>
      </c>
      <c r="AB100" t="s" s="7">
        <v>170</v>
      </c>
      <c r="AC100" t="s" s="7">
        <v>170</v>
      </c>
      <c r="AD100" t="s" s="7">
        <v>170</v>
      </c>
      <c r="AE100" t="s" s="7">
        <v>170</v>
      </c>
      <c r="AF100" t="s" s="7">
        <v>170</v>
      </c>
      <c r="AG100" t="s" s="7">
        <v>170</v>
      </c>
      <c r="AH100" t="s" s="7">
        <v>170</v>
      </c>
      <c r="AI100" t="s" s="7">
        <v>170</v>
      </c>
      <c r="AJ100" t="s" s="7">
        <v>170</v>
      </c>
      <c r="AK100" t="s" s="7">
        <v>170</v>
      </c>
      <c r="AL100" t="s" s="7">
        <v>170</v>
      </c>
      <c r="AM100" t="s" s="7">
        <v>170</v>
      </c>
      <c r="AN100" t="s" s="7">
        <v>170</v>
      </c>
      <c r="AO100" t="s" s="7">
        <v>170</v>
      </c>
      <c r="AP100" t="s" s="7">
        <v>170</v>
      </c>
      <c r="AQ100" t="s" s="7">
        <v>170</v>
      </c>
      <c r="AR100" t="s" s="7">
        <v>170</v>
      </c>
      <c r="AS100" t="s" s="7">
        <v>177</v>
      </c>
      <c r="AT100" t="s" s="7">
        <v>178</v>
      </c>
      <c r="AU100" t="s" s="7">
        <v>170</v>
      </c>
      <c r="AV100" t="s" s="7">
        <v>240</v>
      </c>
      <c r="AW100" t="s" s="7">
        <v>167</v>
      </c>
      <c r="AX100" t="s" s="7">
        <v>178</v>
      </c>
      <c r="AY100" t="s" s="7">
        <v>170</v>
      </c>
      <c r="AZ100" t="s" s="7">
        <v>357</v>
      </c>
      <c r="BA100" t="s" s="7">
        <v>167</v>
      </c>
      <c r="BB100" t="s" s="7">
        <v>178</v>
      </c>
      <c r="BC100" t="s" s="7">
        <v>170</v>
      </c>
      <c r="BD100" t="s" s="7">
        <v>240</v>
      </c>
      <c r="BE100" t="s" s="7">
        <v>170</v>
      </c>
      <c r="BF100" t="s" s="7">
        <v>170</v>
      </c>
      <c r="BG100" t="s" s="7">
        <v>170</v>
      </c>
      <c r="BH100" t="s" s="7">
        <v>170</v>
      </c>
      <c r="BI100" t="s" s="7">
        <v>170</v>
      </c>
      <c r="BJ100" t="s" s="7">
        <v>170</v>
      </c>
      <c r="BK100" t="s" s="7">
        <v>170</v>
      </c>
      <c r="BL100" t="s" s="7">
        <v>170</v>
      </c>
      <c r="BM100" t="s" s="7">
        <v>292</v>
      </c>
      <c r="BN100" t="s" s="7">
        <v>1149</v>
      </c>
      <c r="BO100" t="s" s="7">
        <v>170</v>
      </c>
      <c r="BP100" t="s" s="7">
        <v>307</v>
      </c>
      <c r="BQ100" t="s" s="7">
        <v>170</v>
      </c>
      <c r="BR100" t="s" s="7">
        <v>170</v>
      </c>
      <c r="BS100" t="s" s="7">
        <v>170</v>
      </c>
      <c r="BT100" t="s" s="7">
        <v>170</v>
      </c>
      <c r="BU100" t="s" s="7">
        <v>167</v>
      </c>
      <c r="BV100" t="s" s="7">
        <v>171</v>
      </c>
      <c r="BW100" t="s" s="7">
        <v>170</v>
      </c>
      <c r="BX100" t="s" s="7">
        <v>170</v>
      </c>
      <c r="BY100" t="s" s="7">
        <v>176</v>
      </c>
      <c r="BZ100" t="s" s="7">
        <v>977</v>
      </c>
      <c r="CA100" t="s" s="7">
        <v>170</v>
      </c>
      <c r="CB100" t="s" s="7">
        <v>357</v>
      </c>
      <c r="CC100" t="s" s="7">
        <v>182</v>
      </c>
      <c r="CD100" t="s" s="7">
        <v>163</v>
      </c>
      <c r="CE100" t="s" s="7">
        <v>170</v>
      </c>
      <c r="CF100" t="s" s="7">
        <v>170</v>
      </c>
      <c r="CG100" t="s" s="7">
        <v>258</v>
      </c>
      <c r="CH100" t="s" s="7">
        <v>184</v>
      </c>
      <c r="CI100" t="s" s="7">
        <v>170</v>
      </c>
      <c r="CJ100" t="s" s="7">
        <v>159</v>
      </c>
      <c r="CK100" t="s" s="7">
        <v>161</v>
      </c>
      <c r="CL100" t="s" s="7">
        <v>164</v>
      </c>
      <c r="CM100" t="s" s="7">
        <v>163</v>
      </c>
      <c r="CN100" t="s" s="7">
        <v>164</v>
      </c>
      <c r="CO100" t="s" s="7">
        <v>163</v>
      </c>
      <c r="CP100" t="s" s="7">
        <v>165</v>
      </c>
      <c r="CQ100" t="s" s="7">
        <v>165</v>
      </c>
      <c r="CR100" t="s" s="7">
        <v>184</v>
      </c>
      <c r="CS100" t="s" s="7">
        <v>163</v>
      </c>
      <c r="CT100" t="s" s="7">
        <v>164</v>
      </c>
      <c r="CU100" t="s" s="7">
        <v>164</v>
      </c>
      <c r="CV100" t="s" s="7">
        <v>184</v>
      </c>
      <c r="CW100" t="s" s="7">
        <v>163</v>
      </c>
      <c r="CX100" t="s" s="7">
        <v>163</v>
      </c>
      <c r="CY100" t="s" s="7">
        <v>185</v>
      </c>
      <c r="CZ100" t="s" s="7">
        <v>188</v>
      </c>
      <c r="DA100" t="s" s="7">
        <v>187</v>
      </c>
      <c r="DB100" t="s" s="7">
        <v>186</v>
      </c>
      <c r="DC100" t="s" s="7">
        <v>189</v>
      </c>
      <c r="DD100" t="s" s="7">
        <v>190</v>
      </c>
      <c r="DE100" t="s" s="7">
        <v>191</v>
      </c>
      <c r="DF100" t="s" s="7">
        <v>192</v>
      </c>
      <c r="DG100" t="s" s="7">
        <v>193</v>
      </c>
      <c r="DH100" t="s" s="7">
        <v>194</v>
      </c>
      <c r="DI100" t="s" s="7">
        <v>196</v>
      </c>
      <c r="DJ100" t="s" s="7">
        <v>195</v>
      </c>
      <c r="DK100" t="s" s="7">
        <v>197</v>
      </c>
      <c r="DL100" t="s" s="7">
        <v>1186</v>
      </c>
      <c r="DM100" t="s" s="7">
        <v>1103</v>
      </c>
      <c r="DN100" t="s" s="7">
        <v>1187</v>
      </c>
      <c r="DO100" t="s" s="7">
        <v>1188</v>
      </c>
      <c r="DP100" t="s" s="7">
        <v>1189</v>
      </c>
      <c r="DQ100" t="s" s="7">
        <v>335</v>
      </c>
      <c r="DR100" t="s" s="7">
        <v>1107</v>
      </c>
      <c r="DS100" t="s" s="7">
        <v>209</v>
      </c>
      <c r="DT100" t="s" s="7">
        <v>1108</v>
      </c>
      <c r="DU100" t="s" s="7">
        <v>1109</v>
      </c>
      <c r="DV100" t="s" s="7">
        <v>208</v>
      </c>
      <c r="DW100" t="s" s="7">
        <v>209</v>
      </c>
      <c r="DX100" t="s" s="7">
        <v>210</v>
      </c>
      <c r="DY100" t="s" s="7">
        <v>811</v>
      </c>
      <c r="DZ100" t="s" s="7">
        <v>249</v>
      </c>
      <c r="EA100" t="s" s="7">
        <v>335</v>
      </c>
      <c r="EB100" t="s" s="7">
        <v>214</v>
      </c>
      <c r="EC100" t="s" s="7">
        <v>251</v>
      </c>
      <c r="ED100" t="s" s="7">
        <v>170</v>
      </c>
      <c r="EE100" t="s" s="7">
        <v>170</v>
      </c>
      <c r="EF100" t="s" s="7">
        <v>170</v>
      </c>
      <c r="EG100" t="s" s="7">
        <v>170</v>
      </c>
      <c r="EH100" t="s" s="7">
        <v>170</v>
      </c>
      <c r="EI100" t="s" s="7">
        <v>220</v>
      </c>
      <c r="EJ100" t="s" s="7">
        <v>221</v>
      </c>
      <c r="EK100" t="s" s="7">
        <v>222</v>
      </c>
      <c r="EL100" t="s" s="7">
        <v>170</v>
      </c>
      <c r="EM100" t="s" s="7">
        <v>170</v>
      </c>
      <c r="EN100" t="s" s="7">
        <v>225</v>
      </c>
      <c r="EO100" t="s" s="7">
        <v>170</v>
      </c>
      <c r="EP100" t="s" s="7">
        <v>227</v>
      </c>
      <c r="EQ100" t="s" s="7">
        <v>228</v>
      </c>
      <c r="ER100" t="s" s="7">
        <v>1187</v>
      </c>
      <c r="ES100" t="s" s="7">
        <v>1190</v>
      </c>
      <c r="ET100" t="s" s="7">
        <v>1191</v>
      </c>
      <c r="EU100" t="s" s="7">
        <v>1192</v>
      </c>
    </row>
    <row r="101" ht="15.6" customHeight="1">
      <c r="A101" t="s" s="7">
        <v>1193</v>
      </c>
      <c r="B101" t="s" s="7">
        <v>1194</v>
      </c>
      <c r="C101" t="s" s="7">
        <v>159</v>
      </c>
      <c r="D101" t="s" s="7">
        <v>1100</v>
      </c>
      <c r="E101" t="s" s="7">
        <v>161</v>
      </c>
      <c r="F101" t="s" s="7">
        <v>257</v>
      </c>
      <c r="G101" t="s" s="7">
        <v>162</v>
      </c>
      <c r="H101" t="s" s="7">
        <v>165</v>
      </c>
      <c r="I101" t="s" s="7">
        <v>162</v>
      </c>
      <c r="J101" t="s" s="7">
        <v>184</v>
      </c>
      <c r="K101" t="s" s="7">
        <v>164</v>
      </c>
      <c r="L101" t="s" s="7">
        <v>165</v>
      </c>
      <c r="M101" t="s" s="7">
        <v>165</v>
      </c>
      <c r="N101" t="s" s="7">
        <v>164</v>
      </c>
      <c r="O101" t="s" s="7">
        <v>162</v>
      </c>
      <c r="P101" t="s" s="7">
        <v>388</v>
      </c>
      <c r="Q101" t="s" s="7">
        <v>167</v>
      </c>
      <c r="R101" t="s" s="7">
        <v>975</v>
      </c>
      <c r="S101" t="s" s="7">
        <v>170</v>
      </c>
      <c r="T101" t="s" s="7">
        <v>179</v>
      </c>
      <c r="U101" t="s" s="7">
        <v>292</v>
      </c>
      <c r="V101" t="s" s="7">
        <v>977</v>
      </c>
      <c r="W101" t="s" s="7">
        <v>170</v>
      </c>
      <c r="X101" t="s" s="7">
        <v>236</v>
      </c>
      <c r="Y101" t="s" s="7">
        <v>167</v>
      </c>
      <c r="Z101" t="s" s="7">
        <v>171</v>
      </c>
      <c r="AA101" t="s" s="7">
        <v>170</v>
      </c>
      <c r="AB101" t="s" s="7">
        <v>170</v>
      </c>
      <c r="AC101" t="s" s="7">
        <v>177</v>
      </c>
      <c r="AD101" t="s" s="7">
        <v>977</v>
      </c>
      <c r="AE101" t="s" s="7">
        <v>170</v>
      </c>
      <c r="AF101" t="s" s="7">
        <v>269</v>
      </c>
      <c r="AG101" t="s" s="7">
        <v>170</v>
      </c>
      <c r="AH101" t="s" s="7">
        <v>170</v>
      </c>
      <c r="AI101" t="s" s="7">
        <v>170</v>
      </c>
      <c r="AJ101" t="s" s="7">
        <v>170</v>
      </c>
      <c r="AK101" t="s" s="7">
        <v>167</v>
      </c>
      <c r="AL101" t="s" s="7">
        <v>168</v>
      </c>
      <c r="AM101" t="s" s="7">
        <v>170</v>
      </c>
      <c r="AN101" t="s" s="7">
        <v>170</v>
      </c>
      <c r="AO101" t="s" s="7">
        <v>167</v>
      </c>
      <c r="AP101" t="s" s="7">
        <v>171</v>
      </c>
      <c r="AQ101" t="s" s="7">
        <v>170</v>
      </c>
      <c r="AR101" t="s" s="7">
        <v>170</v>
      </c>
      <c r="AS101" t="s" s="7">
        <v>176</v>
      </c>
      <c r="AT101" t="s" s="7">
        <v>178</v>
      </c>
      <c r="AU101" t="s" s="7">
        <v>170</v>
      </c>
      <c r="AV101" t="s" s="7">
        <v>275</v>
      </c>
      <c r="AW101" t="s" s="7">
        <v>270</v>
      </c>
      <c r="AX101" t="s" s="7">
        <v>178</v>
      </c>
      <c r="AY101" t="s" s="7">
        <v>170</v>
      </c>
      <c r="AZ101" t="s" s="7">
        <v>179</v>
      </c>
      <c r="BA101" t="s" s="7">
        <v>177</v>
      </c>
      <c r="BB101" t="s" s="7">
        <v>171</v>
      </c>
      <c r="BC101" t="s" s="7">
        <v>170</v>
      </c>
      <c r="BD101" t="s" s="7">
        <v>170</v>
      </c>
      <c r="BE101" t="s" s="7">
        <v>167</v>
      </c>
      <c r="BF101" t="s" s="7">
        <v>168</v>
      </c>
      <c r="BG101" t="s" s="7">
        <v>170</v>
      </c>
      <c r="BH101" t="s" s="7">
        <v>170</v>
      </c>
      <c r="BI101" t="s" s="7">
        <v>176</v>
      </c>
      <c r="BJ101" t="s" s="7">
        <v>172</v>
      </c>
      <c r="BK101" t="s" s="7">
        <v>170</v>
      </c>
      <c r="BL101" t="s" s="7">
        <v>170</v>
      </c>
      <c r="BM101" t="s" s="7">
        <v>177</v>
      </c>
      <c r="BN101" t="s" s="7">
        <v>355</v>
      </c>
      <c r="BO101" t="s" s="7">
        <v>170</v>
      </c>
      <c r="BP101" t="s" s="7">
        <v>276</v>
      </c>
      <c r="BQ101" t="s" s="7">
        <v>270</v>
      </c>
      <c r="BR101" t="s" s="7">
        <v>355</v>
      </c>
      <c r="BS101" t="s" s="7">
        <v>170</v>
      </c>
      <c r="BT101" t="s" s="7">
        <v>180</v>
      </c>
      <c r="BU101" t="s" s="7">
        <v>167</v>
      </c>
      <c r="BV101" t="s" s="7">
        <v>171</v>
      </c>
      <c r="BW101" t="s" s="7">
        <v>170</v>
      </c>
      <c r="BX101" t="s" s="7">
        <v>170</v>
      </c>
      <c r="BY101" t="s" s="7">
        <v>176</v>
      </c>
      <c r="BZ101" t="s" s="7">
        <v>172</v>
      </c>
      <c r="CA101" t="s" s="7">
        <v>170</v>
      </c>
      <c r="CB101" t="s" s="7">
        <v>170</v>
      </c>
      <c r="CC101" t="s" s="7">
        <v>182</v>
      </c>
      <c r="CD101" t="s" s="7">
        <v>164</v>
      </c>
      <c r="CE101" t="s" s="7">
        <v>170</v>
      </c>
      <c r="CF101" t="s" s="7">
        <v>170</v>
      </c>
      <c r="CG101" t="s" s="7">
        <v>183</v>
      </c>
      <c r="CH101" t="s" s="7">
        <v>165</v>
      </c>
      <c r="CI101" t="s" s="7">
        <v>170</v>
      </c>
      <c r="CJ101" t="s" s="7">
        <v>159</v>
      </c>
      <c r="CK101" t="s" s="7">
        <v>161</v>
      </c>
      <c r="CL101" t="s" s="7">
        <v>164</v>
      </c>
      <c r="CM101" t="s" s="7">
        <v>164</v>
      </c>
      <c r="CN101" t="s" s="7">
        <v>162</v>
      </c>
      <c r="CO101" t="s" s="7">
        <v>164</v>
      </c>
      <c r="CP101" t="s" s="7">
        <v>165</v>
      </c>
      <c r="CQ101" t="s" s="7">
        <v>184</v>
      </c>
      <c r="CR101" t="s" s="7">
        <v>164</v>
      </c>
      <c r="CS101" t="s" s="7">
        <v>164</v>
      </c>
      <c r="CT101" t="s" s="7">
        <v>162</v>
      </c>
      <c r="CU101" t="s" s="7">
        <v>184</v>
      </c>
      <c r="CV101" t="s" s="7">
        <v>184</v>
      </c>
      <c r="CW101" t="s" s="7">
        <v>162</v>
      </c>
      <c r="CX101" t="s" s="7">
        <v>164</v>
      </c>
      <c r="CY101" t="s" s="7">
        <v>259</v>
      </c>
      <c r="CZ101" t="s" s="7">
        <v>188</v>
      </c>
      <c r="DA101" t="s" s="7">
        <v>187</v>
      </c>
      <c r="DB101" t="s" s="7">
        <v>189</v>
      </c>
      <c r="DC101" t="s" s="7">
        <v>186</v>
      </c>
      <c r="DD101" t="s" s="7">
        <v>190</v>
      </c>
      <c r="DE101" t="s" s="7">
        <v>193</v>
      </c>
      <c r="DF101" t="s" s="7">
        <v>191</v>
      </c>
      <c r="DG101" t="s" s="7">
        <v>192</v>
      </c>
      <c r="DH101" t="s" s="7">
        <v>194</v>
      </c>
      <c r="DI101" t="s" s="7">
        <v>195</v>
      </c>
      <c r="DJ101" t="s" s="7">
        <v>197</v>
      </c>
      <c r="DK101" t="s" s="7">
        <v>196</v>
      </c>
      <c r="DL101" t="s" s="7">
        <v>1195</v>
      </c>
      <c r="DM101" t="s" s="7">
        <v>1103</v>
      </c>
      <c r="DN101" t="s" s="7">
        <v>1196</v>
      </c>
      <c r="DO101" t="s" s="7">
        <v>1197</v>
      </c>
      <c r="DP101" t="s" s="7">
        <v>1198</v>
      </c>
      <c r="DQ101" t="s" s="7">
        <v>203</v>
      </c>
      <c r="DR101" t="s" s="7">
        <v>1107</v>
      </c>
      <c r="DS101" t="s" s="7">
        <v>209</v>
      </c>
      <c r="DT101" t="s" s="7">
        <v>1108</v>
      </c>
      <c r="DU101" t="s" s="7">
        <v>1109</v>
      </c>
      <c r="DV101" t="s" s="7">
        <v>208</v>
      </c>
      <c r="DW101" t="s" s="7">
        <v>209</v>
      </c>
      <c r="DX101" t="s" s="7">
        <v>404</v>
      </c>
      <c r="DY101" t="s" s="7">
        <v>764</v>
      </c>
      <c r="DZ101" t="s" s="7">
        <v>212</v>
      </c>
      <c r="EA101" t="s" s="7">
        <v>213</v>
      </c>
      <c r="EB101" t="s" s="7">
        <v>214</v>
      </c>
      <c r="EC101" t="s" s="7">
        <v>251</v>
      </c>
      <c r="ED101" t="s" s="7">
        <v>215</v>
      </c>
      <c r="EE101" t="s" s="7">
        <v>216</v>
      </c>
      <c r="EF101" t="s" s="7">
        <v>170</v>
      </c>
      <c r="EG101" t="s" s="7">
        <v>218</v>
      </c>
      <c r="EH101" t="s" s="7">
        <v>219</v>
      </c>
      <c r="EI101" t="s" s="7">
        <v>220</v>
      </c>
      <c r="EJ101" t="s" s="7">
        <v>221</v>
      </c>
      <c r="EK101" t="s" s="7">
        <v>222</v>
      </c>
      <c r="EL101" t="s" s="7">
        <v>223</v>
      </c>
      <c r="EM101" t="s" s="7">
        <v>224</v>
      </c>
      <c r="EN101" t="s" s="7">
        <v>225</v>
      </c>
      <c r="EO101" t="s" s="7">
        <v>226</v>
      </c>
      <c r="EP101" t="s" s="7">
        <v>227</v>
      </c>
      <c r="EQ101" t="s" s="7">
        <v>228</v>
      </c>
      <c r="ER101" t="s" s="7">
        <v>1196</v>
      </c>
      <c r="ES101" t="s" s="7">
        <v>1199</v>
      </c>
      <c r="ET101" t="s" s="7">
        <v>1200</v>
      </c>
      <c r="EU101" t="s" s="7">
        <v>1201</v>
      </c>
    </row>
    <row r="102" ht="15.6" customHeight="1">
      <c r="A102" t="s" s="7">
        <v>1087</v>
      </c>
      <c r="B102" t="s" s="7">
        <v>1202</v>
      </c>
      <c r="C102" t="s" s="7">
        <v>159</v>
      </c>
      <c r="D102" t="s" s="7">
        <v>1100</v>
      </c>
      <c r="E102" t="s" s="7">
        <v>159</v>
      </c>
      <c r="F102" t="s" s="7">
        <v>257</v>
      </c>
      <c r="G102" t="s" s="7">
        <v>162</v>
      </c>
      <c r="H102" t="s" s="7">
        <v>164</v>
      </c>
      <c r="I102" t="s" s="7">
        <v>164</v>
      </c>
      <c r="J102" t="s" s="7">
        <v>184</v>
      </c>
      <c r="K102" t="s" s="7">
        <v>165</v>
      </c>
      <c r="L102" t="s" s="7">
        <v>165</v>
      </c>
      <c r="M102" t="s" s="7">
        <v>165</v>
      </c>
      <c r="N102" t="s" s="7">
        <v>162</v>
      </c>
      <c r="O102" t="s" s="7">
        <v>162</v>
      </c>
      <c r="P102" t="s" s="7">
        <v>1203</v>
      </c>
      <c r="Q102" t="s" s="7">
        <v>167</v>
      </c>
      <c r="R102" t="s" s="7">
        <v>178</v>
      </c>
      <c r="S102" t="s" s="7">
        <v>170</v>
      </c>
      <c r="T102" t="s" s="7">
        <v>947</v>
      </c>
      <c r="U102" t="s" s="7">
        <v>167</v>
      </c>
      <c r="V102" t="s" s="7">
        <v>178</v>
      </c>
      <c r="W102" t="s" s="7">
        <v>170</v>
      </c>
      <c r="X102" t="s" s="7">
        <v>291</v>
      </c>
      <c r="Y102" t="s" s="7">
        <v>170</v>
      </c>
      <c r="Z102" t="s" s="7">
        <v>170</v>
      </c>
      <c r="AA102" t="s" s="7">
        <v>170</v>
      </c>
      <c r="AB102" t="s" s="7">
        <v>170</v>
      </c>
      <c r="AC102" t="s" s="7">
        <v>270</v>
      </c>
      <c r="AD102" t="s" s="7">
        <v>977</v>
      </c>
      <c r="AE102" t="s" s="7">
        <v>170</v>
      </c>
      <c r="AF102" t="s" s="7">
        <v>175</v>
      </c>
      <c r="AG102" t="s" s="7">
        <v>170</v>
      </c>
      <c r="AH102" t="s" s="7">
        <v>170</v>
      </c>
      <c r="AI102" t="s" s="7">
        <v>170</v>
      </c>
      <c r="AJ102" t="s" s="7">
        <v>170</v>
      </c>
      <c r="AK102" t="s" s="7">
        <v>170</v>
      </c>
      <c r="AL102" t="s" s="7">
        <v>170</v>
      </c>
      <c r="AM102" t="s" s="7">
        <v>170</v>
      </c>
      <c r="AN102" t="s" s="7">
        <v>170</v>
      </c>
      <c r="AO102" t="s" s="7">
        <v>170</v>
      </c>
      <c r="AP102" t="s" s="7">
        <v>170</v>
      </c>
      <c r="AQ102" t="s" s="7">
        <v>170</v>
      </c>
      <c r="AR102" t="s" s="7">
        <v>170</v>
      </c>
      <c r="AS102" t="s" s="7">
        <v>177</v>
      </c>
      <c r="AT102" t="s" s="7">
        <v>178</v>
      </c>
      <c r="AU102" t="s" s="7">
        <v>170</v>
      </c>
      <c r="AV102" t="s" s="7">
        <v>180</v>
      </c>
      <c r="AW102" t="s" s="7">
        <v>177</v>
      </c>
      <c r="AX102" t="s" s="7">
        <v>171</v>
      </c>
      <c r="AY102" t="s" s="7">
        <v>170</v>
      </c>
      <c r="AZ102" t="s" s="7">
        <v>170</v>
      </c>
      <c r="BA102" t="s" s="7">
        <v>170</v>
      </c>
      <c r="BB102" t="s" s="7">
        <v>170</v>
      </c>
      <c r="BC102" t="s" s="7">
        <v>170</v>
      </c>
      <c r="BD102" t="s" s="7">
        <v>170</v>
      </c>
      <c r="BE102" t="s" s="7">
        <v>170</v>
      </c>
      <c r="BF102" t="s" s="7">
        <v>170</v>
      </c>
      <c r="BG102" t="s" s="7">
        <v>170</v>
      </c>
      <c r="BH102" t="s" s="7">
        <v>170</v>
      </c>
      <c r="BI102" t="s" s="7">
        <v>270</v>
      </c>
      <c r="BJ102" t="s" s="7">
        <v>172</v>
      </c>
      <c r="BK102" t="s" s="7">
        <v>170</v>
      </c>
      <c r="BL102" t="s" s="7">
        <v>170</v>
      </c>
      <c r="BM102" t="s" s="7">
        <v>270</v>
      </c>
      <c r="BN102" t="s" s="7">
        <v>355</v>
      </c>
      <c r="BO102" t="s" s="7">
        <v>170</v>
      </c>
      <c r="BP102" t="s" s="7">
        <v>276</v>
      </c>
      <c r="BQ102" t="s" s="7">
        <v>167</v>
      </c>
      <c r="BR102" t="s" s="7">
        <v>355</v>
      </c>
      <c r="BS102" t="s" s="7">
        <v>170</v>
      </c>
      <c r="BT102" t="s" s="7">
        <v>637</v>
      </c>
      <c r="BU102" t="s" s="7">
        <v>167</v>
      </c>
      <c r="BV102" t="s" s="7">
        <v>171</v>
      </c>
      <c r="BW102" t="s" s="7">
        <v>170</v>
      </c>
      <c r="BX102" t="s" s="7">
        <v>170</v>
      </c>
      <c r="BY102" t="s" s="7">
        <v>176</v>
      </c>
      <c r="BZ102" t="s" s="7">
        <v>172</v>
      </c>
      <c r="CA102" t="s" s="7">
        <v>170</v>
      </c>
      <c r="CB102" t="s" s="7">
        <v>170</v>
      </c>
      <c r="CC102" t="s" s="7">
        <v>182</v>
      </c>
      <c r="CD102" t="s" s="7">
        <v>162</v>
      </c>
      <c r="CE102" t="s" s="7">
        <v>170</v>
      </c>
      <c r="CF102" t="s" s="7">
        <v>170</v>
      </c>
      <c r="CG102" t="s" s="7">
        <v>183</v>
      </c>
      <c r="CH102" t="s" s="7">
        <v>165</v>
      </c>
      <c r="CI102" t="s" s="7">
        <v>170</v>
      </c>
      <c r="CJ102" t="s" s="7">
        <v>159</v>
      </c>
      <c r="CK102" t="s" s="7">
        <v>161</v>
      </c>
      <c r="CL102" t="s" s="7">
        <v>162</v>
      </c>
      <c r="CM102" t="s" s="7">
        <v>162</v>
      </c>
      <c r="CN102" t="s" s="7">
        <v>162</v>
      </c>
      <c r="CO102" t="s" s="7">
        <v>164</v>
      </c>
      <c r="CP102" t="s" s="7">
        <v>184</v>
      </c>
      <c r="CQ102" t="s" s="7">
        <v>165</v>
      </c>
      <c r="CR102" t="s" s="7">
        <v>164</v>
      </c>
      <c r="CS102" t="s" s="7">
        <v>184</v>
      </c>
      <c r="CT102" t="s" s="7">
        <v>162</v>
      </c>
      <c r="CU102" t="s" s="7">
        <v>165</v>
      </c>
      <c r="CV102" t="s" s="7">
        <v>164</v>
      </c>
      <c r="CW102" t="s" s="7">
        <v>162</v>
      </c>
      <c r="CX102" t="s" s="7">
        <v>162</v>
      </c>
      <c r="CY102" t="s" s="7">
        <v>259</v>
      </c>
      <c r="CZ102" t="s" s="7">
        <v>188</v>
      </c>
      <c r="DA102" t="s" s="7">
        <v>186</v>
      </c>
      <c r="DB102" t="s" s="7">
        <v>187</v>
      </c>
      <c r="DC102" t="s" s="7">
        <v>189</v>
      </c>
      <c r="DD102" t="s" s="7">
        <v>190</v>
      </c>
      <c r="DE102" t="s" s="7">
        <v>191</v>
      </c>
      <c r="DF102" t="s" s="7">
        <v>193</v>
      </c>
      <c r="DG102" t="s" s="7">
        <v>192</v>
      </c>
      <c r="DH102" t="s" s="7">
        <v>194</v>
      </c>
      <c r="DI102" t="s" s="7">
        <v>197</v>
      </c>
      <c r="DJ102" t="s" s="7">
        <v>195</v>
      </c>
      <c r="DK102" t="s" s="7">
        <v>196</v>
      </c>
      <c r="DL102" t="s" s="7">
        <v>1204</v>
      </c>
      <c r="DM102" t="s" s="7">
        <v>1103</v>
      </c>
      <c r="DN102" t="s" s="7">
        <v>1205</v>
      </c>
      <c r="DO102" t="s" s="7">
        <v>1206</v>
      </c>
      <c r="DP102" t="s" s="7">
        <v>1207</v>
      </c>
      <c r="DQ102" t="s" s="7">
        <v>335</v>
      </c>
      <c r="DR102" t="s" s="7">
        <v>1107</v>
      </c>
      <c r="DS102" t="s" s="7">
        <v>209</v>
      </c>
      <c r="DT102" t="s" s="7">
        <v>1108</v>
      </c>
      <c r="DU102" t="s" s="7">
        <v>1109</v>
      </c>
      <c r="DV102" t="s" s="7">
        <v>208</v>
      </c>
      <c r="DW102" t="s" s="7">
        <v>209</v>
      </c>
      <c r="DX102" t="s" s="7">
        <v>404</v>
      </c>
      <c r="DY102" t="s" s="7">
        <v>747</v>
      </c>
      <c r="DZ102" t="s" s="7">
        <v>249</v>
      </c>
      <c r="EA102" t="s" s="7">
        <v>321</v>
      </c>
      <c r="EB102" t="s" s="7">
        <v>214</v>
      </c>
      <c r="EC102" t="s" s="7">
        <v>251</v>
      </c>
      <c r="ED102" t="s" s="7">
        <v>170</v>
      </c>
      <c r="EE102" t="s" s="7">
        <v>216</v>
      </c>
      <c r="EF102" t="s" s="7">
        <v>170</v>
      </c>
      <c r="EG102" t="s" s="7">
        <v>170</v>
      </c>
      <c r="EH102" t="s" s="7">
        <v>170</v>
      </c>
      <c r="EI102" t="s" s="7">
        <v>220</v>
      </c>
      <c r="EJ102" t="s" s="7">
        <v>221</v>
      </c>
      <c r="EK102" t="s" s="7">
        <v>170</v>
      </c>
      <c r="EL102" t="s" s="7">
        <v>170</v>
      </c>
      <c r="EM102" t="s" s="7">
        <v>224</v>
      </c>
      <c r="EN102" t="s" s="7">
        <v>225</v>
      </c>
      <c r="EO102" t="s" s="7">
        <v>226</v>
      </c>
      <c r="EP102" t="s" s="7">
        <v>227</v>
      </c>
      <c r="EQ102" t="s" s="7">
        <v>228</v>
      </c>
      <c r="ER102" t="s" s="7">
        <v>1205</v>
      </c>
      <c r="ES102" t="s" s="7">
        <v>1208</v>
      </c>
      <c r="ET102" t="s" s="7">
        <v>1209</v>
      </c>
      <c r="EU102" t="s" s="7">
        <v>1210</v>
      </c>
    </row>
    <row r="103" ht="15.6" customHeight="1">
      <c r="A103" t="s" s="7">
        <v>1211</v>
      </c>
      <c r="B103" t="s" s="7">
        <v>1212</v>
      </c>
      <c r="C103" t="s" s="7">
        <v>159</v>
      </c>
      <c r="D103" t="s" s="7">
        <v>1100</v>
      </c>
      <c r="E103" t="s" s="7">
        <v>159</v>
      </c>
      <c r="F103" t="s" s="7">
        <v>257</v>
      </c>
      <c r="G103" t="s" s="7">
        <v>165</v>
      </c>
      <c r="H103" t="s" s="7">
        <v>165</v>
      </c>
      <c r="I103" t="s" s="7">
        <v>162</v>
      </c>
      <c r="J103" t="s" s="7">
        <v>165</v>
      </c>
      <c r="K103" t="s" s="7">
        <v>164</v>
      </c>
      <c r="L103" t="s" s="7">
        <v>165</v>
      </c>
      <c r="M103" t="s" s="7">
        <v>165</v>
      </c>
      <c r="N103" t="s" s="7">
        <v>164</v>
      </c>
      <c r="O103" t="s" s="7">
        <v>162</v>
      </c>
      <c r="P103" t="s" s="7">
        <v>567</v>
      </c>
      <c r="Q103" t="s" s="7">
        <v>167</v>
      </c>
      <c r="R103" t="s" s="7">
        <v>168</v>
      </c>
      <c r="S103" t="s" s="7">
        <v>170</v>
      </c>
      <c r="T103" t="s" s="7">
        <v>170</v>
      </c>
      <c r="U103" t="s" s="7">
        <v>167</v>
      </c>
      <c r="V103" t="s" s="7">
        <v>975</v>
      </c>
      <c r="W103" t="s" s="7">
        <v>170</v>
      </c>
      <c r="X103" t="s" s="7">
        <v>315</v>
      </c>
      <c r="Y103" t="s" s="7">
        <v>170</v>
      </c>
      <c r="Z103" t="s" s="7">
        <v>170</v>
      </c>
      <c r="AA103" t="s" s="7">
        <v>170</v>
      </c>
      <c r="AB103" t="s" s="7">
        <v>170</v>
      </c>
      <c r="AC103" t="s" s="7">
        <v>167</v>
      </c>
      <c r="AD103" t="s" s="7">
        <v>178</v>
      </c>
      <c r="AE103" t="s" s="7">
        <v>170</v>
      </c>
      <c r="AF103" t="s" s="7">
        <v>236</v>
      </c>
      <c r="AG103" t="s" s="7">
        <v>170</v>
      </c>
      <c r="AH103" t="s" s="7">
        <v>170</v>
      </c>
      <c r="AI103" t="s" s="7">
        <v>170</v>
      </c>
      <c r="AJ103" t="s" s="7">
        <v>170</v>
      </c>
      <c r="AK103" t="s" s="7">
        <v>170</v>
      </c>
      <c r="AL103" t="s" s="7">
        <v>170</v>
      </c>
      <c r="AM103" t="s" s="7">
        <v>170</v>
      </c>
      <c r="AN103" t="s" s="7">
        <v>170</v>
      </c>
      <c r="AO103" t="s" s="7">
        <v>170</v>
      </c>
      <c r="AP103" t="s" s="7">
        <v>170</v>
      </c>
      <c r="AQ103" t="s" s="7">
        <v>170</v>
      </c>
      <c r="AR103" t="s" s="7">
        <v>170</v>
      </c>
      <c r="AS103" t="s" s="7">
        <v>177</v>
      </c>
      <c r="AT103" t="s" s="7">
        <v>178</v>
      </c>
      <c r="AU103" t="s" s="7">
        <v>170</v>
      </c>
      <c r="AV103" t="s" s="7">
        <v>180</v>
      </c>
      <c r="AW103" t="s" s="7">
        <v>167</v>
      </c>
      <c r="AX103" t="s" s="7">
        <v>1002</v>
      </c>
      <c r="AY103" t="s" s="7">
        <v>170</v>
      </c>
      <c r="AZ103" t="s" s="7">
        <v>180</v>
      </c>
      <c r="BA103" t="s" s="7">
        <v>167</v>
      </c>
      <c r="BB103" t="s" s="7">
        <v>171</v>
      </c>
      <c r="BC103" t="s" s="7">
        <v>170</v>
      </c>
      <c r="BD103" t="s" s="7">
        <v>170</v>
      </c>
      <c r="BE103" t="s" s="7">
        <v>170</v>
      </c>
      <c r="BF103" t="s" s="7">
        <v>170</v>
      </c>
      <c r="BG103" t="s" s="7">
        <v>170</v>
      </c>
      <c r="BH103" t="s" s="7">
        <v>170</v>
      </c>
      <c r="BI103" t="s" s="7">
        <v>167</v>
      </c>
      <c r="BJ103" t="s" s="7">
        <v>172</v>
      </c>
      <c r="BK103" t="s" s="7">
        <v>170</v>
      </c>
      <c r="BL103" t="s" s="7">
        <v>170</v>
      </c>
      <c r="BM103" t="s" s="7">
        <v>270</v>
      </c>
      <c r="BN103" t="s" s="7">
        <v>975</v>
      </c>
      <c r="BO103" t="s" s="7">
        <v>170</v>
      </c>
      <c r="BP103" t="s" s="7">
        <v>434</v>
      </c>
      <c r="BQ103" t="s" s="7">
        <v>167</v>
      </c>
      <c r="BR103" t="s" s="7">
        <v>178</v>
      </c>
      <c r="BS103" t="s" s="7">
        <v>170</v>
      </c>
      <c r="BT103" t="s" s="7">
        <v>180</v>
      </c>
      <c r="BU103" t="s" s="7">
        <v>167</v>
      </c>
      <c r="BV103" t="s" s="7">
        <v>171</v>
      </c>
      <c r="BW103" t="s" s="7">
        <v>170</v>
      </c>
      <c r="BX103" t="s" s="7">
        <v>170</v>
      </c>
      <c r="BY103" t="s" s="7">
        <v>176</v>
      </c>
      <c r="BZ103" t="s" s="7">
        <v>172</v>
      </c>
      <c r="CA103" t="s" s="7">
        <v>170</v>
      </c>
      <c r="CB103" t="s" s="7">
        <v>170</v>
      </c>
      <c r="CC103" t="s" s="7">
        <v>182</v>
      </c>
      <c r="CD103" t="s" s="7">
        <v>164</v>
      </c>
      <c r="CE103" t="s" s="7">
        <v>170</v>
      </c>
      <c r="CF103" t="s" s="7">
        <v>170</v>
      </c>
      <c r="CG103" t="s" s="7">
        <v>183</v>
      </c>
      <c r="CH103" t="s" s="7">
        <v>165</v>
      </c>
      <c r="CI103" t="s" s="7">
        <v>170</v>
      </c>
      <c r="CJ103" t="s" s="7">
        <v>159</v>
      </c>
      <c r="CK103" t="s" s="7">
        <v>161</v>
      </c>
      <c r="CL103" t="s" s="7">
        <v>162</v>
      </c>
      <c r="CM103" t="s" s="7">
        <v>164</v>
      </c>
      <c r="CN103" t="s" s="7">
        <v>162</v>
      </c>
      <c r="CO103" t="s" s="7">
        <v>164</v>
      </c>
      <c r="CP103" t="s" s="7">
        <v>165</v>
      </c>
      <c r="CQ103" t="s" s="7">
        <v>165</v>
      </c>
      <c r="CR103" t="s" s="7">
        <v>184</v>
      </c>
      <c r="CS103" t="s" s="7">
        <v>184</v>
      </c>
      <c r="CT103" t="s" s="7">
        <v>162</v>
      </c>
      <c r="CU103" t="s" s="7">
        <v>184</v>
      </c>
      <c r="CV103" t="s" s="7">
        <v>184</v>
      </c>
      <c r="CW103" t="s" s="7">
        <v>162</v>
      </c>
      <c r="CX103" t="s" s="7">
        <v>162</v>
      </c>
      <c r="CY103" t="s" s="7">
        <v>259</v>
      </c>
      <c r="CZ103" t="s" s="7">
        <v>188</v>
      </c>
      <c r="DA103" t="s" s="7">
        <v>186</v>
      </c>
      <c r="DB103" t="s" s="7">
        <v>187</v>
      </c>
      <c r="DC103" t="s" s="7">
        <v>190</v>
      </c>
      <c r="DD103" t="s" s="7">
        <v>189</v>
      </c>
      <c r="DE103" t="s" s="7">
        <v>193</v>
      </c>
      <c r="DF103" t="s" s="7">
        <v>192</v>
      </c>
      <c r="DG103" t="s" s="7">
        <v>191</v>
      </c>
      <c r="DH103" t="s" s="7">
        <v>194</v>
      </c>
      <c r="DI103" t="s" s="7">
        <v>196</v>
      </c>
      <c r="DJ103" t="s" s="7">
        <v>195</v>
      </c>
      <c r="DK103" t="s" s="7">
        <v>197</v>
      </c>
      <c r="DL103" t="s" s="7">
        <v>1213</v>
      </c>
      <c r="DM103" t="s" s="7">
        <v>1103</v>
      </c>
      <c r="DN103" t="s" s="7">
        <v>1214</v>
      </c>
      <c r="DO103" t="s" s="7">
        <v>1197</v>
      </c>
      <c r="DP103" t="s" s="7">
        <v>1198</v>
      </c>
      <c r="DQ103" t="s" s="7">
        <v>203</v>
      </c>
      <c r="DR103" t="s" s="7">
        <v>1107</v>
      </c>
      <c r="DS103" t="s" s="7">
        <v>209</v>
      </c>
      <c r="DT103" t="s" s="7">
        <v>1108</v>
      </c>
      <c r="DU103" t="s" s="7">
        <v>1109</v>
      </c>
      <c r="DV103" t="s" s="7">
        <v>208</v>
      </c>
      <c r="DW103" t="s" s="7">
        <v>209</v>
      </c>
      <c r="DX103" t="s" s="7">
        <v>404</v>
      </c>
      <c r="DY103" t="s" s="7">
        <v>627</v>
      </c>
      <c r="DZ103" t="s" s="7">
        <v>249</v>
      </c>
      <c r="EA103" t="s" s="7">
        <v>301</v>
      </c>
      <c r="EB103" t="s" s="7">
        <v>214</v>
      </c>
      <c r="EC103" t="s" s="7">
        <v>251</v>
      </c>
      <c r="ED103" t="s" s="7">
        <v>170</v>
      </c>
      <c r="EE103" t="s" s="7">
        <v>216</v>
      </c>
      <c r="EF103" t="s" s="7">
        <v>170</v>
      </c>
      <c r="EG103" t="s" s="7">
        <v>170</v>
      </c>
      <c r="EH103" t="s" s="7">
        <v>170</v>
      </c>
      <c r="EI103" t="s" s="7">
        <v>220</v>
      </c>
      <c r="EJ103" t="s" s="7">
        <v>221</v>
      </c>
      <c r="EK103" t="s" s="7">
        <v>222</v>
      </c>
      <c r="EL103" t="s" s="7">
        <v>170</v>
      </c>
      <c r="EM103" t="s" s="7">
        <v>224</v>
      </c>
      <c r="EN103" t="s" s="7">
        <v>225</v>
      </c>
      <c r="EO103" t="s" s="7">
        <v>226</v>
      </c>
      <c r="EP103" t="s" s="7">
        <v>227</v>
      </c>
      <c r="EQ103" t="s" s="7">
        <v>228</v>
      </c>
      <c r="ER103" t="s" s="7">
        <v>1214</v>
      </c>
      <c r="ES103" t="s" s="7">
        <v>1215</v>
      </c>
      <c r="ET103" t="s" s="7">
        <v>1216</v>
      </c>
      <c r="EU103" t="s" s="7">
        <v>1217</v>
      </c>
    </row>
    <row r="104" ht="15.6" customHeight="1">
      <c r="A104" t="s" s="7">
        <v>1218</v>
      </c>
      <c r="B104" t="s" s="7">
        <v>1219</v>
      </c>
      <c r="C104" t="s" s="7">
        <v>159</v>
      </c>
      <c r="D104" t="s" s="7">
        <v>1100</v>
      </c>
      <c r="E104" t="s" s="7">
        <v>161</v>
      </c>
      <c r="F104" t="s" s="7">
        <v>242</v>
      </c>
      <c r="G104" t="s" s="7">
        <v>184</v>
      </c>
      <c r="H104" t="s" s="7">
        <v>184</v>
      </c>
      <c r="I104" t="s" s="7">
        <v>164</v>
      </c>
      <c r="J104" t="s" s="7">
        <v>163</v>
      </c>
      <c r="K104" t="s" s="7">
        <v>184</v>
      </c>
      <c r="L104" t="s" s="7">
        <v>184</v>
      </c>
      <c r="M104" t="s" s="7">
        <v>184</v>
      </c>
      <c r="N104" t="s" s="7">
        <v>162</v>
      </c>
      <c r="O104" t="s" s="7">
        <v>162</v>
      </c>
      <c r="P104" t="s" s="7">
        <v>928</v>
      </c>
      <c r="Q104" t="s" s="7">
        <v>167</v>
      </c>
      <c r="R104" t="s" s="7">
        <v>178</v>
      </c>
      <c r="S104" t="s" s="7">
        <v>170</v>
      </c>
      <c r="T104" t="s" s="7">
        <v>179</v>
      </c>
      <c r="U104" t="s" s="7">
        <v>167</v>
      </c>
      <c r="V104" t="s" s="7">
        <v>178</v>
      </c>
      <c r="W104" t="s" s="7">
        <v>170</v>
      </c>
      <c r="X104" t="s" s="7">
        <v>179</v>
      </c>
      <c r="Y104" t="s" s="7">
        <v>170</v>
      </c>
      <c r="Z104" t="s" s="7">
        <v>170</v>
      </c>
      <c r="AA104" t="s" s="7">
        <v>170</v>
      </c>
      <c r="AB104" t="s" s="7">
        <v>170</v>
      </c>
      <c r="AC104" t="s" s="7">
        <v>167</v>
      </c>
      <c r="AD104" t="s" s="7">
        <v>977</v>
      </c>
      <c r="AE104" t="s" s="7">
        <v>170</v>
      </c>
      <c r="AF104" t="s" s="7">
        <v>179</v>
      </c>
      <c r="AG104" t="s" s="7">
        <v>167</v>
      </c>
      <c r="AH104" t="s" s="7">
        <v>168</v>
      </c>
      <c r="AI104" t="s" s="7">
        <v>170</v>
      </c>
      <c r="AJ104" t="s" s="7">
        <v>170</v>
      </c>
      <c r="AK104" t="s" s="7">
        <v>167</v>
      </c>
      <c r="AL104" t="s" s="7">
        <v>168</v>
      </c>
      <c r="AM104" t="s" s="7">
        <v>170</v>
      </c>
      <c r="AN104" t="s" s="7">
        <v>170</v>
      </c>
      <c r="AO104" t="s" s="7">
        <v>170</v>
      </c>
      <c r="AP104" t="s" s="7">
        <v>170</v>
      </c>
      <c r="AQ104" t="s" s="7">
        <v>170</v>
      </c>
      <c r="AR104" t="s" s="7">
        <v>170</v>
      </c>
      <c r="AS104" t="s" s="7">
        <v>177</v>
      </c>
      <c r="AT104" t="s" s="7">
        <v>178</v>
      </c>
      <c r="AU104" t="s" s="7">
        <v>170</v>
      </c>
      <c r="AV104" t="s" s="7">
        <v>180</v>
      </c>
      <c r="AW104" t="s" s="7">
        <v>270</v>
      </c>
      <c r="AX104" t="s" s="7">
        <v>178</v>
      </c>
      <c r="AY104" t="s" s="7">
        <v>170</v>
      </c>
      <c r="AZ104" t="s" s="7">
        <v>240</v>
      </c>
      <c r="BA104" t="s" s="7">
        <v>167</v>
      </c>
      <c r="BB104" t="s" s="7">
        <v>171</v>
      </c>
      <c r="BC104" t="s" s="7">
        <v>170</v>
      </c>
      <c r="BD104" t="s" s="7">
        <v>170</v>
      </c>
      <c r="BE104" t="s" s="7">
        <v>170</v>
      </c>
      <c r="BF104" t="s" s="7">
        <v>170</v>
      </c>
      <c r="BG104" t="s" s="7">
        <v>170</v>
      </c>
      <c r="BH104" t="s" s="7">
        <v>170</v>
      </c>
      <c r="BI104" t="s" s="7">
        <v>167</v>
      </c>
      <c r="BJ104" t="s" s="7">
        <v>172</v>
      </c>
      <c r="BK104" t="s" s="7">
        <v>170</v>
      </c>
      <c r="BL104" t="s" s="7">
        <v>170</v>
      </c>
      <c r="BM104" t="s" s="7">
        <v>270</v>
      </c>
      <c r="BN104" t="s" s="7">
        <v>172</v>
      </c>
      <c r="BO104" t="s" s="7">
        <v>170</v>
      </c>
      <c r="BP104" t="s" s="7">
        <v>170</v>
      </c>
      <c r="BQ104" t="s" s="7">
        <v>167</v>
      </c>
      <c r="BR104" t="s" s="7">
        <v>178</v>
      </c>
      <c r="BS104" t="s" s="7">
        <v>170</v>
      </c>
      <c r="BT104" t="s" s="7">
        <v>357</v>
      </c>
      <c r="BU104" t="s" s="7">
        <v>167</v>
      </c>
      <c r="BV104" t="s" s="7">
        <v>171</v>
      </c>
      <c r="BW104" t="s" s="7">
        <v>170</v>
      </c>
      <c r="BX104" t="s" s="7">
        <v>170</v>
      </c>
      <c r="BY104" t="s" s="7">
        <v>176</v>
      </c>
      <c r="BZ104" t="s" s="7">
        <v>172</v>
      </c>
      <c r="CA104" t="s" s="7">
        <v>170</v>
      </c>
      <c r="CB104" t="s" s="7">
        <v>170</v>
      </c>
      <c r="CC104" t="s" s="7">
        <v>182</v>
      </c>
      <c r="CD104" t="s" s="7">
        <v>162</v>
      </c>
      <c r="CE104" t="s" s="7">
        <v>170</v>
      </c>
      <c r="CF104" t="s" s="7">
        <v>170</v>
      </c>
      <c r="CG104" t="s" s="7">
        <v>183</v>
      </c>
      <c r="CH104" t="s" s="7">
        <v>165</v>
      </c>
      <c r="CI104" t="s" s="7">
        <v>170</v>
      </c>
      <c r="CJ104" t="s" s="7">
        <v>159</v>
      </c>
      <c r="CK104" t="s" s="7">
        <v>161</v>
      </c>
      <c r="CL104" t="s" s="7">
        <v>162</v>
      </c>
      <c r="CM104" t="s" s="7">
        <v>162</v>
      </c>
      <c r="CN104" t="s" s="7">
        <v>162</v>
      </c>
      <c r="CO104" t="s" s="7">
        <v>184</v>
      </c>
      <c r="CP104" t="s" s="7">
        <v>165</v>
      </c>
      <c r="CQ104" t="s" s="7">
        <v>165</v>
      </c>
      <c r="CR104" t="s" s="7">
        <v>163</v>
      </c>
      <c r="CS104" t="s" s="7">
        <v>184</v>
      </c>
      <c r="CT104" t="s" s="7">
        <v>162</v>
      </c>
      <c r="CU104" t="s" s="7">
        <v>164</v>
      </c>
      <c r="CV104" t="s" s="7">
        <v>164</v>
      </c>
      <c r="CW104" t="s" s="7">
        <v>162</v>
      </c>
      <c r="CX104" t="s" s="7">
        <v>162</v>
      </c>
      <c r="CY104" t="s" s="7">
        <v>185</v>
      </c>
      <c r="CZ104" t="s" s="7">
        <v>189</v>
      </c>
      <c r="DA104" t="s" s="7">
        <v>188</v>
      </c>
      <c r="DB104" t="s" s="7">
        <v>186</v>
      </c>
      <c r="DC104" t="s" s="7">
        <v>190</v>
      </c>
      <c r="DD104" t="s" s="7">
        <v>187</v>
      </c>
      <c r="DE104" t="s" s="7">
        <v>192</v>
      </c>
      <c r="DF104" t="s" s="7">
        <v>191</v>
      </c>
      <c r="DG104" t="s" s="7">
        <v>193</v>
      </c>
      <c r="DH104" t="s" s="7">
        <v>194</v>
      </c>
      <c r="DI104" t="s" s="7">
        <v>196</v>
      </c>
      <c r="DJ104" t="s" s="7">
        <v>195</v>
      </c>
      <c r="DK104" t="s" s="7">
        <v>197</v>
      </c>
      <c r="DL104" t="s" s="7">
        <v>1220</v>
      </c>
      <c r="DM104" t="s" s="7">
        <v>1103</v>
      </c>
      <c r="DN104" t="s" s="7">
        <v>1221</v>
      </c>
      <c r="DO104" t="s" s="7">
        <v>1206</v>
      </c>
      <c r="DP104" t="s" s="7">
        <v>1207</v>
      </c>
      <c r="DQ104" t="s" s="7">
        <v>335</v>
      </c>
      <c r="DR104" t="s" s="7">
        <v>1107</v>
      </c>
      <c r="DS104" t="s" s="7">
        <v>209</v>
      </c>
      <c r="DT104" t="s" s="7">
        <v>1108</v>
      </c>
      <c r="DU104" t="s" s="7">
        <v>1109</v>
      </c>
      <c r="DV104" t="s" s="7">
        <v>208</v>
      </c>
      <c r="DW104" t="s" s="7">
        <v>209</v>
      </c>
      <c r="DX104" t="s" s="7">
        <v>404</v>
      </c>
      <c r="DY104" t="s" s="7">
        <v>283</v>
      </c>
      <c r="DZ104" t="s" s="7">
        <v>212</v>
      </c>
      <c r="EA104" t="s" s="7">
        <v>349</v>
      </c>
      <c r="EB104" t="s" s="7">
        <v>214</v>
      </c>
      <c r="EC104" t="s" s="7">
        <v>251</v>
      </c>
      <c r="ED104" t="s" s="7">
        <v>170</v>
      </c>
      <c r="EE104" t="s" s="7">
        <v>216</v>
      </c>
      <c r="EF104" t="s" s="7">
        <v>217</v>
      </c>
      <c r="EG104" t="s" s="7">
        <v>218</v>
      </c>
      <c r="EH104" t="s" s="7">
        <v>170</v>
      </c>
      <c r="EI104" t="s" s="7">
        <v>220</v>
      </c>
      <c r="EJ104" t="s" s="7">
        <v>221</v>
      </c>
      <c r="EK104" t="s" s="7">
        <v>222</v>
      </c>
      <c r="EL104" t="s" s="7">
        <v>170</v>
      </c>
      <c r="EM104" t="s" s="7">
        <v>224</v>
      </c>
      <c r="EN104" t="s" s="7">
        <v>225</v>
      </c>
      <c r="EO104" t="s" s="7">
        <v>226</v>
      </c>
      <c r="EP104" t="s" s="7">
        <v>227</v>
      </c>
      <c r="EQ104" t="s" s="7">
        <v>228</v>
      </c>
      <c r="ER104" t="s" s="7">
        <v>1221</v>
      </c>
      <c r="ES104" t="s" s="7">
        <v>1222</v>
      </c>
      <c r="ET104" t="s" s="7">
        <v>1223</v>
      </c>
      <c r="EU104" t="s" s="7">
        <v>1224</v>
      </c>
    </row>
    <row r="105" ht="15.6" customHeight="1">
      <c r="A105" t="s" s="7">
        <v>1225</v>
      </c>
      <c r="B105" t="s" s="7">
        <v>1226</v>
      </c>
      <c r="C105" t="s" s="7">
        <v>159</v>
      </c>
      <c r="D105" t="s" s="7">
        <v>1100</v>
      </c>
      <c r="E105" t="s" s="7">
        <v>161</v>
      </c>
      <c r="F105" t="s" s="7">
        <v>242</v>
      </c>
      <c r="G105" t="s" s="7">
        <v>184</v>
      </c>
      <c r="H105" t="s" s="7">
        <v>165</v>
      </c>
      <c r="I105" t="s" s="7">
        <v>162</v>
      </c>
      <c r="J105" t="s" s="7">
        <v>165</v>
      </c>
      <c r="K105" t="s" s="7">
        <v>164</v>
      </c>
      <c r="L105" t="s" s="7">
        <v>163</v>
      </c>
      <c r="M105" t="s" s="7">
        <v>164</v>
      </c>
      <c r="N105" t="s" s="7">
        <v>162</v>
      </c>
      <c r="O105" t="s" s="7">
        <v>162</v>
      </c>
      <c r="P105" t="s" s="7">
        <v>1227</v>
      </c>
      <c r="Q105" t="s" s="7">
        <v>167</v>
      </c>
      <c r="R105" t="s" s="7">
        <v>168</v>
      </c>
      <c r="S105" t="s" s="7">
        <v>170</v>
      </c>
      <c r="T105" t="s" s="7">
        <v>170</v>
      </c>
      <c r="U105" t="s" s="7">
        <v>167</v>
      </c>
      <c r="V105" t="s" s="7">
        <v>172</v>
      </c>
      <c r="W105" t="s" s="7">
        <v>170</v>
      </c>
      <c r="X105" t="s" s="7">
        <v>170</v>
      </c>
      <c r="Y105" t="s" s="7">
        <v>170</v>
      </c>
      <c r="Z105" t="s" s="7">
        <v>170</v>
      </c>
      <c r="AA105" t="s" s="7">
        <v>170</v>
      </c>
      <c r="AB105" t="s" s="7">
        <v>170</v>
      </c>
      <c r="AC105" t="s" s="7">
        <v>177</v>
      </c>
      <c r="AD105" t="s" s="7">
        <v>172</v>
      </c>
      <c r="AE105" t="s" s="7">
        <v>170</v>
      </c>
      <c r="AF105" t="s" s="7">
        <v>170</v>
      </c>
      <c r="AG105" t="s" s="7">
        <v>167</v>
      </c>
      <c r="AH105" t="s" s="7">
        <v>168</v>
      </c>
      <c r="AI105" t="s" s="7">
        <v>170</v>
      </c>
      <c r="AJ105" t="s" s="7">
        <v>170</v>
      </c>
      <c r="AK105" t="s" s="7">
        <v>167</v>
      </c>
      <c r="AL105" t="s" s="7">
        <v>168</v>
      </c>
      <c r="AM105" t="s" s="7">
        <v>170</v>
      </c>
      <c r="AN105" t="s" s="7">
        <v>170</v>
      </c>
      <c r="AO105" t="s" s="7">
        <v>167</v>
      </c>
      <c r="AP105" t="s" s="7">
        <v>171</v>
      </c>
      <c r="AQ105" t="s" s="7">
        <v>170</v>
      </c>
      <c r="AR105" t="s" s="7">
        <v>170</v>
      </c>
      <c r="AS105" t="s" s="7">
        <v>177</v>
      </c>
      <c r="AT105" t="s" s="7">
        <v>178</v>
      </c>
      <c r="AU105" t="s" s="7">
        <v>170</v>
      </c>
      <c r="AV105" t="s" s="7">
        <v>179</v>
      </c>
      <c r="AW105" t="s" s="7">
        <v>270</v>
      </c>
      <c r="AX105" t="s" s="7">
        <v>171</v>
      </c>
      <c r="AY105" t="s" s="7">
        <v>170</v>
      </c>
      <c r="AZ105" t="s" s="7">
        <v>170</v>
      </c>
      <c r="BA105" t="s" s="7">
        <v>270</v>
      </c>
      <c r="BB105" t="s" s="7">
        <v>171</v>
      </c>
      <c r="BC105" t="s" s="7">
        <v>170</v>
      </c>
      <c r="BD105" t="s" s="7">
        <v>170</v>
      </c>
      <c r="BE105" t="s" s="7">
        <v>170</v>
      </c>
      <c r="BF105" t="s" s="7">
        <v>170</v>
      </c>
      <c r="BG105" t="s" s="7">
        <v>170</v>
      </c>
      <c r="BH105" t="s" s="7">
        <v>170</v>
      </c>
      <c r="BI105" t="s" s="7">
        <v>167</v>
      </c>
      <c r="BJ105" t="s" s="7">
        <v>172</v>
      </c>
      <c r="BK105" t="s" s="7">
        <v>170</v>
      </c>
      <c r="BL105" t="s" s="7">
        <v>170</v>
      </c>
      <c r="BM105" t="s" s="7">
        <v>177</v>
      </c>
      <c r="BN105" t="s" s="7">
        <v>178</v>
      </c>
      <c r="BO105" t="s" s="7">
        <v>170</v>
      </c>
      <c r="BP105" t="s" s="7">
        <v>276</v>
      </c>
      <c r="BQ105" t="s" s="7">
        <v>167</v>
      </c>
      <c r="BR105" t="s" s="7">
        <v>168</v>
      </c>
      <c r="BS105" t="s" s="7">
        <v>170</v>
      </c>
      <c r="BT105" t="s" s="7">
        <v>170</v>
      </c>
      <c r="BU105" t="s" s="7">
        <v>170</v>
      </c>
      <c r="BV105" t="s" s="7">
        <v>170</v>
      </c>
      <c r="BW105" t="s" s="7">
        <v>170</v>
      </c>
      <c r="BX105" t="s" s="7">
        <v>170</v>
      </c>
      <c r="BY105" t="s" s="7">
        <v>176</v>
      </c>
      <c r="BZ105" t="s" s="7">
        <v>172</v>
      </c>
      <c r="CA105" t="s" s="7">
        <v>170</v>
      </c>
      <c r="CB105" t="s" s="7">
        <v>170</v>
      </c>
      <c r="CC105" t="s" s="7">
        <v>444</v>
      </c>
      <c r="CD105" t="s" s="7">
        <v>170</v>
      </c>
      <c r="CE105" t="s" s="7">
        <v>164</v>
      </c>
      <c r="CF105" t="s" s="7">
        <v>184</v>
      </c>
      <c r="CG105" t="s" s="7">
        <v>170</v>
      </c>
      <c r="CH105" t="s" s="7">
        <v>165</v>
      </c>
      <c r="CI105" t="s" s="7">
        <v>170</v>
      </c>
      <c r="CJ105" t="s" s="7">
        <v>159</v>
      </c>
      <c r="CK105" t="s" s="7">
        <v>161</v>
      </c>
      <c r="CL105" t="s" s="7">
        <v>162</v>
      </c>
      <c r="CM105" t="s" s="7">
        <v>162</v>
      </c>
      <c r="CN105" t="s" s="7">
        <v>162</v>
      </c>
      <c r="CO105" t="s" s="7">
        <v>164</v>
      </c>
      <c r="CP105" t="s" s="7">
        <v>165</v>
      </c>
      <c r="CQ105" t="s" s="7">
        <v>165</v>
      </c>
      <c r="CR105" t="s" s="7">
        <v>163</v>
      </c>
      <c r="CS105" t="s" s="7">
        <v>163</v>
      </c>
      <c r="CT105" t="s" s="7">
        <v>162</v>
      </c>
      <c r="CU105" t="s" s="7">
        <v>164</v>
      </c>
      <c r="CV105" t="s" s="7">
        <v>163</v>
      </c>
      <c r="CW105" t="s" s="7">
        <v>162</v>
      </c>
      <c r="CX105" t="s" s="7">
        <v>162</v>
      </c>
      <c r="CY105" t="s" s="7">
        <v>259</v>
      </c>
      <c r="CZ105" t="s" s="7">
        <v>186</v>
      </c>
      <c r="DA105" t="s" s="7">
        <v>187</v>
      </c>
      <c r="DB105" t="s" s="7">
        <v>188</v>
      </c>
      <c r="DC105" t="s" s="7">
        <v>189</v>
      </c>
      <c r="DD105" t="s" s="7">
        <v>190</v>
      </c>
      <c r="DE105" t="s" s="7">
        <v>191</v>
      </c>
      <c r="DF105" t="s" s="7">
        <v>192</v>
      </c>
      <c r="DG105" t="s" s="7">
        <v>193</v>
      </c>
      <c r="DH105" t="s" s="7">
        <v>194</v>
      </c>
      <c r="DI105" t="s" s="7">
        <v>196</v>
      </c>
      <c r="DJ105" t="s" s="7">
        <v>197</v>
      </c>
      <c r="DK105" t="s" s="7">
        <v>195</v>
      </c>
      <c r="DL105" t="s" s="7">
        <v>1228</v>
      </c>
      <c r="DM105" t="s" s="7">
        <v>1103</v>
      </c>
      <c r="DN105" t="s" s="7">
        <v>1229</v>
      </c>
      <c r="DO105" t="s" s="7">
        <v>1230</v>
      </c>
      <c r="DP105" t="s" s="7">
        <v>1231</v>
      </c>
      <c r="DQ105" t="s" s="7">
        <v>247</v>
      </c>
      <c r="DR105" t="s" s="7">
        <v>1107</v>
      </c>
      <c r="DS105" t="s" s="7">
        <v>209</v>
      </c>
      <c r="DT105" t="s" s="7">
        <v>1108</v>
      </c>
      <c r="DU105" t="s" s="7">
        <v>1109</v>
      </c>
      <c r="DV105" t="s" s="7">
        <v>208</v>
      </c>
      <c r="DW105" t="s" s="7">
        <v>209</v>
      </c>
      <c r="DX105" t="s" s="7">
        <v>404</v>
      </c>
      <c r="DY105" t="s" s="7">
        <v>764</v>
      </c>
      <c r="DZ105" t="s" s="7">
        <v>212</v>
      </c>
      <c r="EA105" t="s" s="7">
        <v>349</v>
      </c>
      <c r="EB105" t="s" s="7">
        <v>214</v>
      </c>
      <c r="EC105" t="s" s="7">
        <v>251</v>
      </c>
      <c r="ED105" t="s" s="7">
        <v>170</v>
      </c>
      <c r="EE105" t="s" s="7">
        <v>216</v>
      </c>
      <c r="EF105" t="s" s="7">
        <v>217</v>
      </c>
      <c r="EG105" t="s" s="7">
        <v>218</v>
      </c>
      <c r="EH105" t="s" s="7">
        <v>219</v>
      </c>
      <c r="EI105" t="s" s="7">
        <v>220</v>
      </c>
      <c r="EJ105" t="s" s="7">
        <v>221</v>
      </c>
      <c r="EK105" t="s" s="7">
        <v>222</v>
      </c>
      <c r="EL105" t="s" s="7">
        <v>170</v>
      </c>
      <c r="EM105" t="s" s="7">
        <v>224</v>
      </c>
      <c r="EN105" t="s" s="7">
        <v>225</v>
      </c>
      <c r="EO105" t="s" s="7">
        <v>226</v>
      </c>
      <c r="EP105" t="s" s="7">
        <v>170</v>
      </c>
      <c r="EQ105" t="s" s="7">
        <v>228</v>
      </c>
      <c r="ER105" t="s" s="7">
        <v>1229</v>
      </c>
      <c r="ES105" t="s" s="7">
        <v>1232</v>
      </c>
      <c r="ET105" t="s" s="7">
        <v>1233</v>
      </c>
      <c r="EU105" t="s" s="7">
        <v>1234</v>
      </c>
    </row>
    <row r="106" ht="15.6" customHeight="1">
      <c r="A106" t="s" s="7">
        <v>1235</v>
      </c>
      <c r="B106" t="s" s="7">
        <v>1236</v>
      </c>
      <c r="C106" t="s" s="7">
        <v>159</v>
      </c>
      <c r="D106" t="s" s="7">
        <v>1100</v>
      </c>
      <c r="E106" t="s" s="7">
        <v>159</v>
      </c>
      <c r="F106" t="s" s="7">
        <v>242</v>
      </c>
      <c r="G106" t="s" s="7">
        <v>165</v>
      </c>
      <c r="H106" t="s" s="7">
        <v>184</v>
      </c>
      <c r="I106" t="s" s="7">
        <v>162</v>
      </c>
      <c r="J106" t="s" s="7">
        <v>165</v>
      </c>
      <c r="K106" t="s" s="7">
        <v>163</v>
      </c>
      <c r="L106" t="s" s="7">
        <v>184</v>
      </c>
      <c r="M106" t="s" s="7">
        <v>164</v>
      </c>
      <c r="N106" t="s" s="7">
        <v>164</v>
      </c>
      <c r="O106" t="s" s="7">
        <v>164</v>
      </c>
      <c r="P106" t="s" s="7">
        <v>567</v>
      </c>
      <c r="Q106" t="s" s="7">
        <v>167</v>
      </c>
      <c r="R106" t="s" s="7">
        <v>168</v>
      </c>
      <c r="S106" t="s" s="7">
        <v>170</v>
      </c>
      <c r="T106" t="s" s="7">
        <v>170</v>
      </c>
      <c r="U106" t="s" s="7">
        <v>167</v>
      </c>
      <c r="V106" t="s" s="7">
        <v>975</v>
      </c>
      <c r="W106" t="s" s="7">
        <v>170</v>
      </c>
      <c r="X106" t="s" s="7">
        <v>179</v>
      </c>
      <c r="Y106" t="s" s="7">
        <v>170</v>
      </c>
      <c r="Z106" t="s" s="7">
        <v>170</v>
      </c>
      <c r="AA106" t="s" s="7">
        <v>170</v>
      </c>
      <c r="AB106" t="s" s="7">
        <v>170</v>
      </c>
      <c r="AC106" t="s" s="7">
        <v>292</v>
      </c>
      <c r="AD106" t="s" s="7">
        <v>977</v>
      </c>
      <c r="AE106" t="s" s="7">
        <v>170</v>
      </c>
      <c r="AF106" t="s" s="7">
        <v>271</v>
      </c>
      <c r="AG106" t="s" s="7">
        <v>170</v>
      </c>
      <c r="AH106" t="s" s="7">
        <v>170</v>
      </c>
      <c r="AI106" t="s" s="7">
        <v>170</v>
      </c>
      <c r="AJ106" t="s" s="7">
        <v>170</v>
      </c>
      <c r="AK106" t="s" s="7">
        <v>170</v>
      </c>
      <c r="AL106" t="s" s="7">
        <v>170</v>
      </c>
      <c r="AM106" t="s" s="7">
        <v>170</v>
      </c>
      <c r="AN106" t="s" s="7">
        <v>170</v>
      </c>
      <c r="AO106" t="s" s="7">
        <v>170</v>
      </c>
      <c r="AP106" t="s" s="7">
        <v>170</v>
      </c>
      <c r="AQ106" t="s" s="7">
        <v>170</v>
      </c>
      <c r="AR106" t="s" s="7">
        <v>170</v>
      </c>
      <c r="AS106" t="s" s="7">
        <v>270</v>
      </c>
      <c r="AT106" t="s" s="7">
        <v>178</v>
      </c>
      <c r="AU106" t="s" s="7">
        <v>170</v>
      </c>
      <c r="AV106" t="s" s="7">
        <v>180</v>
      </c>
      <c r="AW106" t="s" s="7">
        <v>167</v>
      </c>
      <c r="AX106" t="s" s="7">
        <v>178</v>
      </c>
      <c r="AY106" t="s" s="7">
        <v>170</v>
      </c>
      <c r="AZ106" t="s" s="7">
        <v>275</v>
      </c>
      <c r="BA106" t="s" s="7">
        <v>270</v>
      </c>
      <c r="BB106" t="s" s="7">
        <v>171</v>
      </c>
      <c r="BC106" t="s" s="7">
        <v>170</v>
      </c>
      <c r="BD106" t="s" s="7">
        <v>170</v>
      </c>
      <c r="BE106" t="s" s="7">
        <v>170</v>
      </c>
      <c r="BF106" t="s" s="7">
        <v>170</v>
      </c>
      <c r="BG106" t="s" s="7">
        <v>170</v>
      </c>
      <c r="BH106" t="s" s="7">
        <v>170</v>
      </c>
      <c r="BI106" t="s" s="7">
        <v>167</v>
      </c>
      <c r="BJ106" t="s" s="7">
        <v>172</v>
      </c>
      <c r="BK106" t="s" s="7">
        <v>170</v>
      </c>
      <c r="BL106" t="s" s="7">
        <v>170</v>
      </c>
      <c r="BM106" t="s" s="7">
        <v>270</v>
      </c>
      <c r="BN106" t="s" s="7">
        <v>178</v>
      </c>
      <c r="BO106" t="s" s="7">
        <v>170</v>
      </c>
      <c r="BP106" t="s" s="7">
        <v>276</v>
      </c>
      <c r="BQ106" t="s" s="7">
        <v>167</v>
      </c>
      <c r="BR106" t="s" s="7">
        <v>178</v>
      </c>
      <c r="BS106" t="s" s="7">
        <v>170</v>
      </c>
      <c r="BT106" t="s" s="7">
        <v>357</v>
      </c>
      <c r="BU106" t="s" s="7">
        <v>167</v>
      </c>
      <c r="BV106" t="s" s="7">
        <v>171</v>
      </c>
      <c r="BW106" t="s" s="7">
        <v>170</v>
      </c>
      <c r="BX106" t="s" s="7">
        <v>170</v>
      </c>
      <c r="BY106" t="s" s="7">
        <v>176</v>
      </c>
      <c r="BZ106" t="s" s="7">
        <v>172</v>
      </c>
      <c r="CA106" t="s" s="7">
        <v>170</v>
      </c>
      <c r="CB106" t="s" s="7">
        <v>170</v>
      </c>
      <c r="CC106" t="s" s="7">
        <v>182</v>
      </c>
      <c r="CD106" t="s" s="7">
        <v>164</v>
      </c>
      <c r="CE106" t="s" s="7">
        <v>170</v>
      </c>
      <c r="CF106" t="s" s="7">
        <v>170</v>
      </c>
      <c r="CG106" t="s" s="7">
        <v>183</v>
      </c>
      <c r="CH106" t="s" s="7">
        <v>184</v>
      </c>
      <c r="CI106" t="s" s="7">
        <v>170</v>
      </c>
      <c r="CJ106" t="s" s="7">
        <v>159</v>
      </c>
      <c r="CK106" t="s" s="7">
        <v>161</v>
      </c>
      <c r="CL106" t="s" s="7">
        <v>164</v>
      </c>
      <c r="CM106" t="s" s="7">
        <v>164</v>
      </c>
      <c r="CN106" t="s" s="7">
        <v>162</v>
      </c>
      <c r="CO106" t="s" s="7">
        <v>163</v>
      </c>
      <c r="CP106" t="s" s="7">
        <v>163</v>
      </c>
      <c r="CQ106" t="s" s="7">
        <v>184</v>
      </c>
      <c r="CR106" t="s" s="7">
        <v>163</v>
      </c>
      <c r="CS106" t="s" s="7">
        <v>164</v>
      </c>
      <c r="CT106" t="s" s="7">
        <v>162</v>
      </c>
      <c r="CU106" t="s" s="7">
        <v>184</v>
      </c>
      <c r="CV106" t="s" s="7">
        <v>162</v>
      </c>
      <c r="CW106" t="s" s="7">
        <v>162</v>
      </c>
      <c r="CX106" t="s" s="7">
        <v>162</v>
      </c>
      <c r="CY106" t="s" s="7">
        <v>185</v>
      </c>
      <c r="CZ106" t="s" s="7">
        <v>188</v>
      </c>
      <c r="DA106" t="s" s="7">
        <v>186</v>
      </c>
      <c r="DB106" t="s" s="7">
        <v>187</v>
      </c>
      <c r="DC106" t="s" s="7">
        <v>189</v>
      </c>
      <c r="DD106" t="s" s="7">
        <v>190</v>
      </c>
      <c r="DE106" t="s" s="7">
        <v>193</v>
      </c>
      <c r="DF106" t="s" s="7">
        <v>191</v>
      </c>
      <c r="DG106" t="s" s="7">
        <v>194</v>
      </c>
      <c r="DH106" t="s" s="7">
        <v>192</v>
      </c>
      <c r="DI106" t="s" s="7">
        <v>196</v>
      </c>
      <c r="DJ106" t="s" s="7">
        <v>195</v>
      </c>
      <c r="DK106" t="s" s="7">
        <v>197</v>
      </c>
      <c r="DL106" t="s" s="7">
        <v>1237</v>
      </c>
      <c r="DM106" t="s" s="7">
        <v>1103</v>
      </c>
      <c r="DN106" t="s" s="7">
        <v>1238</v>
      </c>
      <c r="DO106" t="s" s="7">
        <v>1230</v>
      </c>
      <c r="DP106" t="s" s="7">
        <v>1231</v>
      </c>
      <c r="DQ106" t="s" s="7">
        <v>247</v>
      </c>
      <c r="DR106" t="s" s="7">
        <v>1107</v>
      </c>
      <c r="DS106" t="s" s="7">
        <v>209</v>
      </c>
      <c r="DT106" t="s" s="7">
        <v>1108</v>
      </c>
      <c r="DU106" t="s" s="7">
        <v>1109</v>
      </c>
      <c r="DV106" t="s" s="7">
        <v>208</v>
      </c>
      <c r="DW106" t="s" s="7">
        <v>209</v>
      </c>
      <c r="DX106" t="s" s="7">
        <v>404</v>
      </c>
      <c r="DY106" t="s" s="7">
        <v>612</v>
      </c>
      <c r="DZ106" t="s" s="7">
        <v>249</v>
      </c>
      <c r="EA106" t="s" s="7">
        <v>301</v>
      </c>
      <c r="EB106" t="s" s="7">
        <v>214</v>
      </c>
      <c r="EC106" t="s" s="7">
        <v>251</v>
      </c>
      <c r="ED106" t="s" s="7">
        <v>170</v>
      </c>
      <c r="EE106" t="s" s="7">
        <v>216</v>
      </c>
      <c r="EF106" t="s" s="7">
        <v>170</v>
      </c>
      <c r="EG106" t="s" s="7">
        <v>170</v>
      </c>
      <c r="EH106" t="s" s="7">
        <v>170</v>
      </c>
      <c r="EI106" t="s" s="7">
        <v>220</v>
      </c>
      <c r="EJ106" t="s" s="7">
        <v>221</v>
      </c>
      <c r="EK106" t="s" s="7">
        <v>222</v>
      </c>
      <c r="EL106" t="s" s="7">
        <v>170</v>
      </c>
      <c r="EM106" t="s" s="7">
        <v>224</v>
      </c>
      <c r="EN106" t="s" s="7">
        <v>225</v>
      </c>
      <c r="EO106" t="s" s="7">
        <v>226</v>
      </c>
      <c r="EP106" t="s" s="7">
        <v>227</v>
      </c>
      <c r="EQ106" t="s" s="7">
        <v>228</v>
      </c>
      <c r="ER106" t="s" s="7">
        <v>1238</v>
      </c>
      <c r="ES106" t="s" s="7">
        <v>1239</v>
      </c>
      <c r="ET106" t="s" s="7">
        <v>1240</v>
      </c>
      <c r="EU106" t="s" s="7">
        <v>1241</v>
      </c>
    </row>
    <row r="107" ht="15.6" customHeight="1">
      <c r="A107" t="s" s="7">
        <v>1242</v>
      </c>
      <c r="B107" t="s" s="7">
        <v>1243</v>
      </c>
      <c r="C107" t="s" s="7">
        <v>159</v>
      </c>
      <c r="D107" t="s" s="7">
        <v>1100</v>
      </c>
      <c r="E107" t="s" s="7">
        <v>161</v>
      </c>
      <c r="F107" t="s" s="7">
        <v>257</v>
      </c>
      <c r="G107" t="s" s="7">
        <v>165</v>
      </c>
      <c r="H107" t="s" s="7">
        <v>165</v>
      </c>
      <c r="I107" t="s" s="7">
        <v>162</v>
      </c>
      <c r="J107" t="s" s="7">
        <v>165</v>
      </c>
      <c r="K107" t="s" s="7">
        <v>162</v>
      </c>
      <c r="L107" t="s" s="7">
        <v>165</v>
      </c>
      <c r="M107" t="s" s="7">
        <v>165</v>
      </c>
      <c r="N107" t="s" s="7">
        <v>164</v>
      </c>
      <c r="O107" t="s" s="7">
        <v>164</v>
      </c>
      <c r="P107" t="s" s="7">
        <v>506</v>
      </c>
      <c r="Q107" t="s" s="7">
        <v>167</v>
      </c>
      <c r="R107" t="s" s="7">
        <v>178</v>
      </c>
      <c r="S107" t="s" s="7">
        <v>170</v>
      </c>
      <c r="T107" t="s" s="7">
        <v>175</v>
      </c>
      <c r="U107" t="s" s="7">
        <v>167</v>
      </c>
      <c r="V107" t="s" s="7">
        <v>178</v>
      </c>
      <c r="W107" t="s" s="7">
        <v>170</v>
      </c>
      <c r="X107" t="s" s="7">
        <v>315</v>
      </c>
      <c r="Y107" t="s" s="7">
        <v>170</v>
      </c>
      <c r="Z107" t="s" s="7">
        <v>170</v>
      </c>
      <c r="AA107" t="s" s="7">
        <v>170</v>
      </c>
      <c r="AB107" t="s" s="7">
        <v>170</v>
      </c>
      <c r="AC107" t="s" s="7">
        <v>270</v>
      </c>
      <c r="AD107" t="s" s="7">
        <v>172</v>
      </c>
      <c r="AE107" t="s" s="7">
        <v>170</v>
      </c>
      <c r="AF107" t="s" s="7">
        <v>170</v>
      </c>
      <c r="AG107" t="s" s="7">
        <v>170</v>
      </c>
      <c r="AH107" t="s" s="7">
        <v>170</v>
      </c>
      <c r="AI107" t="s" s="7">
        <v>170</v>
      </c>
      <c r="AJ107" t="s" s="7">
        <v>170</v>
      </c>
      <c r="AK107" t="s" s="7">
        <v>167</v>
      </c>
      <c r="AL107" t="s" s="7">
        <v>168</v>
      </c>
      <c r="AM107" t="s" s="7">
        <v>170</v>
      </c>
      <c r="AN107" t="s" s="7">
        <v>170</v>
      </c>
      <c r="AO107" t="s" s="7">
        <v>170</v>
      </c>
      <c r="AP107" t="s" s="7">
        <v>170</v>
      </c>
      <c r="AQ107" t="s" s="7">
        <v>170</v>
      </c>
      <c r="AR107" t="s" s="7">
        <v>170</v>
      </c>
      <c r="AS107" t="s" s="7">
        <v>176</v>
      </c>
      <c r="AT107" t="s" s="7">
        <v>178</v>
      </c>
      <c r="AU107" t="s" s="7">
        <v>170</v>
      </c>
      <c r="AV107" t="s" s="7">
        <v>180</v>
      </c>
      <c r="AW107" t="s" s="7">
        <v>177</v>
      </c>
      <c r="AX107" t="s" s="7">
        <v>178</v>
      </c>
      <c r="AY107" t="s" s="7">
        <v>170</v>
      </c>
      <c r="AZ107" t="s" s="7">
        <v>237</v>
      </c>
      <c r="BA107" t="s" s="7">
        <v>177</v>
      </c>
      <c r="BB107" t="s" s="7">
        <v>178</v>
      </c>
      <c r="BC107" t="s" s="7">
        <v>170</v>
      </c>
      <c r="BD107" t="s" s="7">
        <v>240</v>
      </c>
      <c r="BE107" t="s" s="7">
        <v>170</v>
      </c>
      <c r="BF107" t="s" s="7">
        <v>170</v>
      </c>
      <c r="BG107" t="s" s="7">
        <v>170</v>
      </c>
      <c r="BH107" t="s" s="7">
        <v>170</v>
      </c>
      <c r="BI107" t="s" s="7">
        <v>270</v>
      </c>
      <c r="BJ107" t="s" s="7">
        <v>977</v>
      </c>
      <c r="BK107" t="s" s="7">
        <v>170</v>
      </c>
      <c r="BL107" t="s" s="7">
        <v>157</v>
      </c>
      <c r="BM107" t="s" s="7">
        <v>177</v>
      </c>
      <c r="BN107" t="s" s="7">
        <v>178</v>
      </c>
      <c r="BO107" t="s" s="7">
        <v>170</v>
      </c>
      <c r="BP107" t="s" s="7">
        <v>276</v>
      </c>
      <c r="BQ107" t="s" s="7">
        <v>177</v>
      </c>
      <c r="BR107" t="s" s="7">
        <v>178</v>
      </c>
      <c r="BS107" t="s" s="7">
        <v>170</v>
      </c>
      <c r="BT107" t="s" s="7">
        <v>377</v>
      </c>
      <c r="BU107" t="s" s="7">
        <v>167</v>
      </c>
      <c r="BV107" t="s" s="7">
        <v>171</v>
      </c>
      <c r="BW107" t="s" s="7">
        <v>170</v>
      </c>
      <c r="BX107" t="s" s="7">
        <v>170</v>
      </c>
      <c r="BY107" t="s" s="7">
        <v>176</v>
      </c>
      <c r="BZ107" t="s" s="7">
        <v>172</v>
      </c>
      <c r="CA107" t="s" s="7">
        <v>170</v>
      </c>
      <c r="CB107" t="s" s="7">
        <v>170</v>
      </c>
      <c r="CC107" t="s" s="7">
        <v>182</v>
      </c>
      <c r="CD107" t="s" s="7">
        <v>162</v>
      </c>
      <c r="CE107" t="s" s="7">
        <v>170</v>
      </c>
      <c r="CF107" t="s" s="7">
        <v>170</v>
      </c>
      <c r="CG107" t="s" s="7">
        <v>183</v>
      </c>
      <c r="CH107" t="s" s="7">
        <v>165</v>
      </c>
      <c r="CI107" t="s" s="7">
        <v>170</v>
      </c>
      <c r="CJ107" t="s" s="7">
        <v>159</v>
      </c>
      <c r="CK107" t="s" s="7">
        <v>161</v>
      </c>
      <c r="CL107" t="s" s="7">
        <v>164</v>
      </c>
      <c r="CM107" t="s" s="7">
        <v>163</v>
      </c>
      <c r="CN107" t="s" s="7">
        <v>164</v>
      </c>
      <c r="CO107" t="s" s="7">
        <v>164</v>
      </c>
      <c r="CP107" t="s" s="7">
        <v>165</v>
      </c>
      <c r="CQ107" t="s" s="7">
        <v>165</v>
      </c>
      <c r="CR107" t="s" s="7">
        <v>164</v>
      </c>
      <c r="CS107" t="s" s="7">
        <v>162</v>
      </c>
      <c r="CT107" t="s" s="7">
        <v>162</v>
      </c>
      <c r="CU107" t="s" s="7">
        <v>184</v>
      </c>
      <c r="CV107" t="s" s="7">
        <v>162</v>
      </c>
      <c r="CW107" t="s" s="7">
        <v>164</v>
      </c>
      <c r="CX107" t="s" s="7">
        <v>162</v>
      </c>
      <c r="CY107" t="s" s="7">
        <v>259</v>
      </c>
      <c r="CZ107" t="s" s="7">
        <v>187</v>
      </c>
      <c r="DA107" t="s" s="7">
        <v>188</v>
      </c>
      <c r="DB107" t="s" s="7">
        <v>186</v>
      </c>
      <c r="DC107" t="s" s="7">
        <v>190</v>
      </c>
      <c r="DD107" t="s" s="7">
        <v>189</v>
      </c>
      <c r="DE107" t="s" s="7">
        <v>191</v>
      </c>
      <c r="DF107" t="s" s="7">
        <v>194</v>
      </c>
      <c r="DG107" t="s" s="7">
        <v>193</v>
      </c>
      <c r="DH107" t="s" s="7">
        <v>192</v>
      </c>
      <c r="DI107" t="s" s="7">
        <v>196</v>
      </c>
      <c r="DJ107" t="s" s="7">
        <v>195</v>
      </c>
      <c r="DK107" t="s" s="7">
        <v>197</v>
      </c>
      <c r="DL107" t="s" s="7">
        <v>1244</v>
      </c>
      <c r="DM107" t="s" s="7">
        <v>1103</v>
      </c>
      <c r="DN107" t="s" s="7">
        <v>1245</v>
      </c>
      <c r="DO107" t="s" s="7">
        <v>1246</v>
      </c>
      <c r="DP107" t="s" s="7">
        <v>1247</v>
      </c>
      <c r="DQ107" t="s" s="7">
        <v>247</v>
      </c>
      <c r="DR107" t="s" s="7">
        <v>1107</v>
      </c>
      <c r="DS107" t="s" s="7">
        <v>209</v>
      </c>
      <c r="DT107" t="s" s="7">
        <v>1108</v>
      </c>
      <c r="DU107" t="s" s="7">
        <v>1109</v>
      </c>
      <c r="DV107" t="s" s="7">
        <v>208</v>
      </c>
      <c r="DW107" t="s" s="7">
        <v>209</v>
      </c>
      <c r="DX107" t="s" s="7">
        <v>282</v>
      </c>
      <c r="DY107" t="s" s="7">
        <v>211</v>
      </c>
      <c r="DZ107" t="s" s="7">
        <v>212</v>
      </c>
      <c r="EA107" t="s" s="7">
        <v>386</v>
      </c>
      <c r="EB107" t="s" s="7">
        <v>214</v>
      </c>
      <c r="EC107" t="s" s="7">
        <v>251</v>
      </c>
      <c r="ED107" t="s" s="7">
        <v>170</v>
      </c>
      <c r="EE107" t="s" s="7">
        <v>216</v>
      </c>
      <c r="EF107" t="s" s="7">
        <v>170</v>
      </c>
      <c r="EG107" t="s" s="7">
        <v>218</v>
      </c>
      <c r="EH107" t="s" s="7">
        <v>170</v>
      </c>
      <c r="EI107" t="s" s="7">
        <v>220</v>
      </c>
      <c r="EJ107" t="s" s="7">
        <v>221</v>
      </c>
      <c r="EK107" t="s" s="7">
        <v>222</v>
      </c>
      <c r="EL107" t="s" s="7">
        <v>170</v>
      </c>
      <c r="EM107" t="s" s="7">
        <v>224</v>
      </c>
      <c r="EN107" t="s" s="7">
        <v>225</v>
      </c>
      <c r="EO107" t="s" s="7">
        <v>226</v>
      </c>
      <c r="EP107" t="s" s="7">
        <v>227</v>
      </c>
      <c r="EQ107" t="s" s="7">
        <v>228</v>
      </c>
      <c r="ER107" t="s" s="7">
        <v>1245</v>
      </c>
      <c r="ES107" t="s" s="7">
        <v>1248</v>
      </c>
      <c r="ET107" t="s" s="7">
        <v>1249</v>
      </c>
      <c r="EU107" t="s" s="7">
        <v>1250</v>
      </c>
    </row>
    <row r="108" ht="15.6" customHeight="1">
      <c r="A108" t="s" s="7">
        <v>1251</v>
      </c>
      <c r="B108" t="s" s="7">
        <v>1252</v>
      </c>
      <c r="C108" t="s" s="7">
        <v>159</v>
      </c>
      <c r="D108" t="s" s="7">
        <v>1100</v>
      </c>
      <c r="E108" t="s" s="7">
        <v>161</v>
      </c>
      <c r="F108" t="s" s="7">
        <v>257</v>
      </c>
      <c r="G108" t="s" s="7">
        <v>184</v>
      </c>
      <c r="H108" t="s" s="7">
        <v>184</v>
      </c>
      <c r="I108" t="s" s="7">
        <v>164</v>
      </c>
      <c r="J108" t="s" s="7">
        <v>164</v>
      </c>
      <c r="K108" t="s" s="7">
        <v>164</v>
      </c>
      <c r="L108" t="s" s="7">
        <v>184</v>
      </c>
      <c r="M108" t="s" s="7">
        <v>164</v>
      </c>
      <c r="N108" t="s" s="7">
        <v>164</v>
      </c>
      <c r="O108" t="s" s="7">
        <v>165</v>
      </c>
      <c r="P108" t="s" s="7">
        <v>1253</v>
      </c>
      <c r="Q108" t="s" s="7">
        <v>167</v>
      </c>
      <c r="R108" t="s" s="7">
        <v>168</v>
      </c>
      <c r="S108" t="s" s="7">
        <v>170</v>
      </c>
      <c r="T108" t="s" s="7">
        <v>170</v>
      </c>
      <c r="U108" t="s" s="7">
        <v>167</v>
      </c>
      <c r="V108" t="s" s="7">
        <v>168</v>
      </c>
      <c r="W108" t="s" s="7">
        <v>170</v>
      </c>
      <c r="X108" t="s" s="7">
        <v>170</v>
      </c>
      <c r="Y108" t="s" s="7">
        <v>167</v>
      </c>
      <c r="Z108" t="s" s="7">
        <v>171</v>
      </c>
      <c r="AA108" t="s" s="7">
        <v>170</v>
      </c>
      <c r="AB108" t="s" s="7">
        <v>170</v>
      </c>
      <c r="AC108" t="s" s="7">
        <v>167</v>
      </c>
      <c r="AD108" t="s" s="7">
        <v>172</v>
      </c>
      <c r="AE108" t="s" s="7">
        <v>170</v>
      </c>
      <c r="AF108" t="s" s="7">
        <v>170</v>
      </c>
      <c r="AG108" t="s" s="7">
        <v>167</v>
      </c>
      <c r="AH108" t="s" s="7">
        <v>178</v>
      </c>
      <c r="AI108" t="s" s="7">
        <v>170</v>
      </c>
      <c r="AJ108" t="s" s="7">
        <v>1084</v>
      </c>
      <c r="AK108" t="s" s="7">
        <v>167</v>
      </c>
      <c r="AL108" t="s" s="7">
        <v>168</v>
      </c>
      <c r="AM108" t="s" s="7">
        <v>170</v>
      </c>
      <c r="AN108" t="s" s="7">
        <v>170</v>
      </c>
      <c r="AO108" t="s" s="7">
        <v>167</v>
      </c>
      <c r="AP108" t="s" s="7">
        <v>171</v>
      </c>
      <c r="AQ108" t="s" s="7">
        <v>170</v>
      </c>
      <c r="AR108" t="s" s="7">
        <v>170</v>
      </c>
      <c r="AS108" t="s" s="7">
        <v>176</v>
      </c>
      <c r="AT108" t="s" s="7">
        <v>1002</v>
      </c>
      <c r="AU108" t="s" s="7">
        <v>170</v>
      </c>
      <c r="AV108" t="s" s="7">
        <v>649</v>
      </c>
      <c r="AW108" t="s" s="7">
        <v>167</v>
      </c>
      <c r="AX108" t="s" s="7">
        <v>178</v>
      </c>
      <c r="AY108" t="s" s="7">
        <v>170</v>
      </c>
      <c r="AZ108" t="s" s="7">
        <v>236</v>
      </c>
      <c r="BA108" t="s" s="7">
        <v>167</v>
      </c>
      <c r="BB108" t="s" s="7">
        <v>178</v>
      </c>
      <c r="BC108" t="s" s="7">
        <v>170</v>
      </c>
      <c r="BD108" t="s" s="7">
        <v>274</v>
      </c>
      <c r="BE108" t="s" s="7">
        <v>170</v>
      </c>
      <c r="BF108" t="s" s="7">
        <v>170</v>
      </c>
      <c r="BG108" t="s" s="7">
        <v>170</v>
      </c>
      <c r="BH108" t="s" s="7">
        <v>170</v>
      </c>
      <c r="BI108" t="s" s="7">
        <v>167</v>
      </c>
      <c r="BJ108" t="s" s="7">
        <v>172</v>
      </c>
      <c r="BK108" t="s" s="7">
        <v>170</v>
      </c>
      <c r="BL108" t="s" s="7">
        <v>170</v>
      </c>
      <c r="BM108" t="s" s="7">
        <v>167</v>
      </c>
      <c r="BN108" t="s" s="7">
        <v>178</v>
      </c>
      <c r="BO108" t="s" s="7">
        <v>170</v>
      </c>
      <c r="BP108" t="s" s="7">
        <v>237</v>
      </c>
      <c r="BQ108" t="s" s="7">
        <v>167</v>
      </c>
      <c r="BR108" t="s" s="7">
        <v>178</v>
      </c>
      <c r="BS108" t="s" s="7">
        <v>170</v>
      </c>
      <c r="BT108" t="s" s="7">
        <v>180</v>
      </c>
      <c r="BU108" t="s" s="7">
        <v>170</v>
      </c>
      <c r="BV108" t="s" s="7">
        <v>170</v>
      </c>
      <c r="BW108" t="s" s="7">
        <v>170</v>
      </c>
      <c r="BX108" t="s" s="7">
        <v>170</v>
      </c>
      <c r="BY108" t="s" s="7">
        <v>176</v>
      </c>
      <c r="BZ108" t="s" s="7">
        <v>171</v>
      </c>
      <c r="CA108" t="s" s="7">
        <v>170</v>
      </c>
      <c r="CB108" t="s" s="7">
        <v>170</v>
      </c>
      <c r="CC108" t="s" s="7">
        <v>182</v>
      </c>
      <c r="CD108" t="s" s="7">
        <v>165</v>
      </c>
      <c r="CE108" t="s" s="7">
        <v>170</v>
      </c>
      <c r="CF108" t="s" s="7">
        <v>170</v>
      </c>
      <c r="CG108" t="s" s="7">
        <v>712</v>
      </c>
      <c r="CH108" t="s" s="7">
        <v>165</v>
      </c>
      <c r="CI108" t="s" s="7">
        <v>170</v>
      </c>
      <c r="CJ108" t="s" s="7">
        <v>159</v>
      </c>
      <c r="CK108" t="s" s="7">
        <v>161</v>
      </c>
      <c r="CL108" t="s" s="7">
        <v>162</v>
      </c>
      <c r="CM108" t="s" s="7">
        <v>165</v>
      </c>
      <c r="CN108" t="s" s="7">
        <v>162</v>
      </c>
      <c r="CO108" t="s" s="7">
        <v>164</v>
      </c>
      <c r="CP108" t="s" s="7">
        <v>184</v>
      </c>
      <c r="CQ108" t="s" s="7">
        <v>184</v>
      </c>
      <c r="CR108" t="s" s="7">
        <v>164</v>
      </c>
      <c r="CS108" t="s" s="7">
        <v>164</v>
      </c>
      <c r="CT108" t="s" s="7">
        <v>162</v>
      </c>
      <c r="CU108" t="s" s="7">
        <v>164</v>
      </c>
      <c r="CV108" t="s" s="7">
        <v>162</v>
      </c>
      <c r="CW108" t="s" s="7">
        <v>162</v>
      </c>
      <c r="CX108" t="s" s="7">
        <v>162</v>
      </c>
      <c r="CY108" t="s" s="7">
        <v>259</v>
      </c>
      <c r="CZ108" t="s" s="7">
        <v>187</v>
      </c>
      <c r="DA108" t="s" s="7">
        <v>186</v>
      </c>
      <c r="DB108" t="s" s="7">
        <v>188</v>
      </c>
      <c r="DC108" t="s" s="7">
        <v>190</v>
      </c>
      <c r="DD108" t="s" s="7">
        <v>189</v>
      </c>
      <c r="DE108" t="s" s="7">
        <v>191</v>
      </c>
      <c r="DF108" t="s" s="7">
        <v>192</v>
      </c>
      <c r="DG108" t="s" s="7">
        <v>193</v>
      </c>
      <c r="DH108" t="s" s="7">
        <v>194</v>
      </c>
      <c r="DI108" t="s" s="7">
        <v>196</v>
      </c>
      <c r="DJ108" t="s" s="7">
        <v>195</v>
      </c>
      <c r="DK108" t="s" s="7">
        <v>197</v>
      </c>
      <c r="DL108" t="s" s="7">
        <v>1254</v>
      </c>
      <c r="DM108" t="s" s="7">
        <v>1103</v>
      </c>
      <c r="DN108" t="s" s="7">
        <v>1255</v>
      </c>
      <c r="DO108" t="s" s="7">
        <v>1188</v>
      </c>
      <c r="DP108" t="s" s="7">
        <v>1189</v>
      </c>
      <c r="DQ108" t="s" s="7">
        <v>335</v>
      </c>
      <c r="DR108" t="s" s="7">
        <v>1107</v>
      </c>
      <c r="DS108" t="s" s="7">
        <v>209</v>
      </c>
      <c r="DT108" t="s" s="7">
        <v>1108</v>
      </c>
      <c r="DU108" t="s" s="7">
        <v>1109</v>
      </c>
      <c r="DV108" t="s" s="7">
        <v>208</v>
      </c>
      <c r="DW108" t="s" s="7">
        <v>209</v>
      </c>
      <c r="DX108" t="s" s="7">
        <v>362</v>
      </c>
      <c r="DY108" t="s" s="7">
        <v>804</v>
      </c>
      <c r="DZ108" t="s" s="7">
        <v>212</v>
      </c>
      <c r="EA108" t="s" s="7">
        <v>337</v>
      </c>
      <c r="EB108" t="s" s="7">
        <v>214</v>
      </c>
      <c r="EC108" t="s" s="7">
        <v>251</v>
      </c>
      <c r="ED108" t="s" s="7">
        <v>215</v>
      </c>
      <c r="EE108" t="s" s="7">
        <v>216</v>
      </c>
      <c r="EF108" t="s" s="7">
        <v>217</v>
      </c>
      <c r="EG108" t="s" s="7">
        <v>218</v>
      </c>
      <c r="EH108" t="s" s="7">
        <v>219</v>
      </c>
      <c r="EI108" t="s" s="7">
        <v>220</v>
      </c>
      <c r="EJ108" t="s" s="7">
        <v>221</v>
      </c>
      <c r="EK108" t="s" s="7">
        <v>222</v>
      </c>
      <c r="EL108" t="s" s="7">
        <v>170</v>
      </c>
      <c r="EM108" t="s" s="7">
        <v>224</v>
      </c>
      <c r="EN108" t="s" s="7">
        <v>225</v>
      </c>
      <c r="EO108" t="s" s="7">
        <v>226</v>
      </c>
      <c r="EP108" t="s" s="7">
        <v>170</v>
      </c>
      <c r="EQ108" t="s" s="7">
        <v>228</v>
      </c>
      <c r="ER108" t="s" s="7">
        <v>1255</v>
      </c>
      <c r="ES108" t="s" s="7">
        <v>1256</v>
      </c>
      <c r="ET108" t="s" s="7">
        <v>1257</v>
      </c>
      <c r="EU108" t="s" s="7">
        <v>1258</v>
      </c>
    </row>
    <row r="109" ht="15.6" customHeight="1">
      <c r="A109" t="s" s="7">
        <v>1259</v>
      </c>
      <c r="B109" t="s" s="7">
        <v>1260</v>
      </c>
      <c r="C109" t="s" s="7">
        <v>159</v>
      </c>
      <c r="D109" t="s" s="7">
        <v>1261</v>
      </c>
      <c r="E109" t="s" s="7">
        <v>161</v>
      </c>
      <c r="F109" t="s" s="7">
        <v>162</v>
      </c>
      <c r="G109" t="s" s="7">
        <v>165</v>
      </c>
      <c r="H109" t="s" s="7">
        <v>163</v>
      </c>
      <c r="I109" t="s" s="7">
        <v>163</v>
      </c>
      <c r="J109" t="s" s="7">
        <v>184</v>
      </c>
      <c r="K109" t="s" s="7">
        <v>162</v>
      </c>
      <c r="L109" t="s" s="7">
        <v>184</v>
      </c>
      <c r="M109" t="s" s="7">
        <v>162</v>
      </c>
      <c r="N109" t="s" s="7">
        <v>165</v>
      </c>
      <c r="O109" t="s" s="7">
        <v>162</v>
      </c>
      <c r="P109" t="s" s="7">
        <v>342</v>
      </c>
      <c r="Q109" t="s" s="7">
        <v>167</v>
      </c>
      <c r="R109" t="s" s="7">
        <v>178</v>
      </c>
      <c r="S109" t="s" s="7">
        <v>170</v>
      </c>
      <c r="T109" t="s" s="7">
        <v>274</v>
      </c>
      <c r="U109" t="s" s="7">
        <v>167</v>
      </c>
      <c r="V109" t="s" s="7">
        <v>168</v>
      </c>
      <c r="W109" t="s" s="7">
        <v>170</v>
      </c>
      <c r="X109" t="s" s="7">
        <v>170</v>
      </c>
      <c r="Y109" t="s" s="7">
        <v>170</v>
      </c>
      <c r="Z109" t="s" s="7">
        <v>170</v>
      </c>
      <c r="AA109" t="s" s="7">
        <v>170</v>
      </c>
      <c r="AB109" t="s" s="7">
        <v>170</v>
      </c>
      <c r="AC109" t="s" s="7">
        <v>167</v>
      </c>
      <c r="AD109" t="s" s="7">
        <v>977</v>
      </c>
      <c r="AE109" t="s" s="7">
        <v>170</v>
      </c>
      <c r="AF109" t="s" s="7">
        <v>329</v>
      </c>
      <c r="AG109" t="s" s="7">
        <v>170</v>
      </c>
      <c r="AH109" t="s" s="7">
        <v>170</v>
      </c>
      <c r="AI109" t="s" s="7">
        <v>170</v>
      </c>
      <c r="AJ109" t="s" s="7">
        <v>170</v>
      </c>
      <c r="AK109" t="s" s="7">
        <v>167</v>
      </c>
      <c r="AL109" t="s" s="7">
        <v>168</v>
      </c>
      <c r="AM109" t="s" s="7">
        <v>170</v>
      </c>
      <c r="AN109" t="s" s="7">
        <v>170</v>
      </c>
      <c r="AO109" t="s" s="7">
        <v>170</v>
      </c>
      <c r="AP109" t="s" s="7">
        <v>170</v>
      </c>
      <c r="AQ109" t="s" s="7">
        <v>170</v>
      </c>
      <c r="AR109" t="s" s="7">
        <v>170</v>
      </c>
      <c r="AS109" t="s" s="7">
        <v>176</v>
      </c>
      <c r="AT109" t="s" s="7">
        <v>178</v>
      </c>
      <c r="AU109" t="s" s="7">
        <v>170</v>
      </c>
      <c r="AV109" t="s" s="7">
        <v>180</v>
      </c>
      <c r="AW109" t="s" s="7">
        <v>176</v>
      </c>
      <c r="AX109" t="s" s="7">
        <v>178</v>
      </c>
      <c r="AY109" t="s" s="7">
        <v>170</v>
      </c>
      <c r="AZ109" t="s" s="7">
        <v>275</v>
      </c>
      <c r="BA109" t="s" s="7">
        <v>167</v>
      </c>
      <c r="BB109" t="s" s="7">
        <v>975</v>
      </c>
      <c r="BC109" t="s" s="7">
        <v>170</v>
      </c>
      <c r="BD109" t="s" s="7">
        <v>240</v>
      </c>
      <c r="BE109" t="s" s="7">
        <v>167</v>
      </c>
      <c r="BF109" t="s" s="7">
        <v>975</v>
      </c>
      <c r="BG109" t="s" s="7">
        <v>170</v>
      </c>
      <c r="BH109" t="s" s="7">
        <v>170</v>
      </c>
      <c r="BI109" t="s" s="7">
        <v>167</v>
      </c>
      <c r="BJ109" t="s" s="7">
        <v>1149</v>
      </c>
      <c r="BK109" t="s" s="7">
        <v>170</v>
      </c>
      <c r="BL109" t="s" s="7">
        <v>357</v>
      </c>
      <c r="BM109" t="s" s="7">
        <v>167</v>
      </c>
      <c r="BN109" t="s" s="7">
        <v>975</v>
      </c>
      <c r="BO109" t="s" s="7">
        <v>170</v>
      </c>
      <c r="BP109" t="s" s="7">
        <v>276</v>
      </c>
      <c r="BQ109" t="s" s="7">
        <v>167</v>
      </c>
      <c r="BR109" t="s" s="7">
        <v>1149</v>
      </c>
      <c r="BS109" t="s" s="7">
        <v>170</v>
      </c>
      <c r="BT109" t="s" s="7">
        <v>239</v>
      </c>
      <c r="BU109" t="s" s="7">
        <v>167</v>
      </c>
      <c r="BV109" t="s" s="7">
        <v>171</v>
      </c>
      <c r="BW109" t="s" s="7">
        <v>170</v>
      </c>
      <c r="BX109" t="s" s="7">
        <v>170</v>
      </c>
      <c r="BY109" t="s" s="7">
        <v>176</v>
      </c>
      <c r="BZ109" t="s" s="7">
        <v>977</v>
      </c>
      <c r="CA109" t="s" s="7">
        <v>170</v>
      </c>
      <c r="CB109" t="s" s="7">
        <v>638</v>
      </c>
      <c r="CC109" t="s" s="7">
        <v>182</v>
      </c>
      <c r="CD109" t="s" s="7">
        <v>164</v>
      </c>
      <c r="CE109" t="s" s="7">
        <v>170</v>
      </c>
      <c r="CF109" t="s" s="7">
        <v>170</v>
      </c>
      <c r="CG109" t="s" s="7">
        <v>183</v>
      </c>
      <c r="CH109" t="s" s="7">
        <v>165</v>
      </c>
      <c r="CI109" t="s" s="7">
        <v>170</v>
      </c>
      <c r="CJ109" t="s" s="7">
        <v>159</v>
      </c>
      <c r="CK109" t="s" s="7">
        <v>161</v>
      </c>
      <c r="CL109" t="s" s="7">
        <v>162</v>
      </c>
      <c r="CM109" t="s" s="7">
        <v>163</v>
      </c>
      <c r="CN109" t="s" s="7">
        <v>162</v>
      </c>
      <c r="CO109" t="s" s="7">
        <v>163</v>
      </c>
      <c r="CP109" t="s" s="7">
        <v>165</v>
      </c>
      <c r="CQ109" t="s" s="7">
        <v>165</v>
      </c>
      <c r="CR109" t="s" s="7">
        <v>163</v>
      </c>
      <c r="CS109" t="s" s="7">
        <v>164</v>
      </c>
      <c r="CT109" t="s" s="7">
        <v>162</v>
      </c>
      <c r="CU109" t="s" s="7">
        <v>162</v>
      </c>
      <c r="CV109" t="s" s="7">
        <v>162</v>
      </c>
      <c r="CW109" t="s" s="7">
        <v>162</v>
      </c>
      <c r="CX109" t="s" s="7">
        <v>162</v>
      </c>
      <c r="CY109" t="s" s="7">
        <v>259</v>
      </c>
      <c r="CZ109" t="s" s="7">
        <v>187</v>
      </c>
      <c r="DA109" t="s" s="7">
        <v>188</v>
      </c>
      <c r="DB109" t="s" s="7">
        <v>186</v>
      </c>
      <c r="DC109" t="s" s="7">
        <v>190</v>
      </c>
      <c r="DD109" t="s" s="7">
        <v>189</v>
      </c>
      <c r="DE109" t="s" s="7">
        <v>191</v>
      </c>
      <c r="DF109" t="s" s="7">
        <v>194</v>
      </c>
      <c r="DG109" t="s" s="7">
        <v>193</v>
      </c>
      <c r="DH109" t="s" s="7">
        <v>192</v>
      </c>
      <c r="DI109" t="s" s="7">
        <v>196</v>
      </c>
      <c r="DJ109" t="s" s="7">
        <v>195</v>
      </c>
      <c r="DK109" t="s" s="7">
        <v>197</v>
      </c>
      <c r="DL109" t="s" s="7">
        <v>1262</v>
      </c>
      <c r="DM109" t="s" s="7">
        <v>1263</v>
      </c>
      <c r="DN109" t="s" s="7">
        <v>1264</v>
      </c>
      <c r="DO109" t="s" s="7">
        <v>1265</v>
      </c>
      <c r="DP109" t="s" s="7">
        <v>1266</v>
      </c>
      <c r="DQ109" t="s" s="7">
        <v>321</v>
      </c>
      <c r="DR109" t="s" s="7">
        <v>1267</v>
      </c>
      <c r="DS109" t="s" s="7">
        <v>1268</v>
      </c>
      <c r="DT109" t="s" s="7">
        <v>1269</v>
      </c>
      <c r="DU109" t="s" s="7">
        <v>1270</v>
      </c>
      <c r="DV109" t="s" s="7">
        <v>208</v>
      </c>
      <c r="DW109" t="s" s="7">
        <v>209</v>
      </c>
      <c r="DX109" t="s" s="7">
        <v>210</v>
      </c>
      <c r="DY109" t="s" s="7">
        <v>382</v>
      </c>
      <c r="DZ109" t="s" s="7">
        <v>212</v>
      </c>
      <c r="EA109" t="s" s="7">
        <v>349</v>
      </c>
      <c r="EB109" t="s" s="7">
        <v>214</v>
      </c>
      <c r="EC109" t="s" s="7">
        <v>251</v>
      </c>
      <c r="ED109" t="s" s="7">
        <v>170</v>
      </c>
      <c r="EE109" t="s" s="7">
        <v>216</v>
      </c>
      <c r="EF109" t="s" s="7">
        <v>170</v>
      </c>
      <c r="EG109" t="s" s="7">
        <v>218</v>
      </c>
      <c r="EH109" t="s" s="7">
        <v>170</v>
      </c>
      <c r="EI109" t="s" s="7">
        <v>220</v>
      </c>
      <c r="EJ109" t="s" s="7">
        <v>221</v>
      </c>
      <c r="EK109" t="s" s="7">
        <v>222</v>
      </c>
      <c r="EL109" t="s" s="7">
        <v>223</v>
      </c>
      <c r="EM109" t="s" s="7">
        <v>224</v>
      </c>
      <c r="EN109" t="s" s="7">
        <v>225</v>
      </c>
      <c r="EO109" t="s" s="7">
        <v>226</v>
      </c>
      <c r="EP109" t="s" s="7">
        <v>227</v>
      </c>
      <c r="EQ109" t="s" s="7">
        <v>228</v>
      </c>
      <c r="ER109" t="s" s="7">
        <v>1264</v>
      </c>
      <c r="ES109" t="s" s="7">
        <v>1271</v>
      </c>
      <c r="ET109" t="s" s="7">
        <v>1272</v>
      </c>
      <c r="EU109" t="s" s="7">
        <v>1273</v>
      </c>
    </row>
    <row r="110" ht="15.6" customHeight="1">
      <c r="A110" t="s" s="7">
        <v>1274</v>
      </c>
      <c r="B110" t="s" s="7">
        <v>1275</v>
      </c>
      <c r="C110" t="s" s="7">
        <v>159</v>
      </c>
      <c r="D110" t="s" s="7">
        <v>1261</v>
      </c>
      <c r="E110" t="s" s="7">
        <v>159</v>
      </c>
      <c r="F110" t="s" s="7">
        <v>162</v>
      </c>
      <c r="G110" t="s" s="7">
        <v>165</v>
      </c>
      <c r="H110" t="s" s="7">
        <v>165</v>
      </c>
      <c r="I110" t="s" s="7">
        <v>162</v>
      </c>
      <c r="J110" t="s" s="7">
        <v>165</v>
      </c>
      <c r="K110" t="s" s="7">
        <v>162</v>
      </c>
      <c r="L110" t="s" s="7">
        <v>165</v>
      </c>
      <c r="M110" t="s" s="7">
        <v>162</v>
      </c>
      <c r="N110" t="s" s="7">
        <v>165</v>
      </c>
      <c r="O110" t="s" s="7">
        <v>162</v>
      </c>
      <c r="P110" t="s" s="7">
        <v>1276</v>
      </c>
      <c r="Q110" t="s" s="7">
        <v>167</v>
      </c>
      <c r="R110" t="s" s="7">
        <v>975</v>
      </c>
      <c r="S110" t="s" s="7">
        <v>170</v>
      </c>
      <c r="T110" t="s" s="7">
        <v>275</v>
      </c>
      <c r="U110" t="s" s="7">
        <v>170</v>
      </c>
      <c r="V110" t="s" s="7">
        <v>170</v>
      </c>
      <c r="W110" t="s" s="7">
        <v>170</v>
      </c>
      <c r="X110" t="s" s="7">
        <v>170</v>
      </c>
      <c r="Y110" t="s" s="7">
        <v>170</v>
      </c>
      <c r="Z110" t="s" s="7">
        <v>170</v>
      </c>
      <c r="AA110" t="s" s="7">
        <v>170</v>
      </c>
      <c r="AB110" t="s" s="7">
        <v>170</v>
      </c>
      <c r="AC110" t="s" s="7">
        <v>167</v>
      </c>
      <c r="AD110" t="s" s="7">
        <v>965</v>
      </c>
      <c r="AE110" t="s" s="7">
        <v>170</v>
      </c>
      <c r="AF110" t="s" s="7">
        <v>175</v>
      </c>
      <c r="AG110" t="s" s="7">
        <v>170</v>
      </c>
      <c r="AH110" t="s" s="7">
        <v>170</v>
      </c>
      <c r="AI110" t="s" s="7">
        <v>170</v>
      </c>
      <c r="AJ110" t="s" s="7">
        <v>170</v>
      </c>
      <c r="AK110" t="s" s="7">
        <v>167</v>
      </c>
      <c r="AL110" t="s" s="7">
        <v>168</v>
      </c>
      <c r="AM110" t="s" s="7">
        <v>170</v>
      </c>
      <c r="AN110" t="s" s="7">
        <v>170</v>
      </c>
      <c r="AO110" t="s" s="7">
        <v>170</v>
      </c>
      <c r="AP110" t="s" s="7">
        <v>170</v>
      </c>
      <c r="AQ110" t="s" s="7">
        <v>170</v>
      </c>
      <c r="AR110" t="s" s="7">
        <v>170</v>
      </c>
      <c r="AS110" t="s" s="7">
        <v>177</v>
      </c>
      <c r="AT110" t="s" s="7">
        <v>975</v>
      </c>
      <c r="AU110" t="s" s="7">
        <v>170</v>
      </c>
      <c r="AV110" t="s" s="7">
        <v>649</v>
      </c>
      <c r="AW110" t="s" s="7">
        <v>177</v>
      </c>
      <c r="AX110" t="s" s="7">
        <v>975</v>
      </c>
      <c r="AY110" t="s" s="7">
        <v>170</v>
      </c>
      <c r="AZ110" t="s" s="7">
        <v>275</v>
      </c>
      <c r="BA110" t="s" s="7">
        <v>167</v>
      </c>
      <c r="BB110" t="s" s="7">
        <v>975</v>
      </c>
      <c r="BC110" t="s" s="7">
        <v>170</v>
      </c>
      <c r="BD110" t="s" s="7">
        <v>240</v>
      </c>
      <c r="BE110" t="s" s="7">
        <v>170</v>
      </c>
      <c r="BF110" t="s" s="7">
        <v>170</v>
      </c>
      <c r="BG110" t="s" s="7">
        <v>170</v>
      </c>
      <c r="BH110" t="s" s="7">
        <v>170</v>
      </c>
      <c r="BI110" t="s" s="7">
        <v>167</v>
      </c>
      <c r="BJ110" t="s" s="7">
        <v>168</v>
      </c>
      <c r="BK110" t="s" s="7">
        <v>170</v>
      </c>
      <c r="BL110" t="s" s="7">
        <v>170</v>
      </c>
      <c r="BM110" t="s" s="7">
        <v>170</v>
      </c>
      <c r="BN110" t="s" s="7">
        <v>170</v>
      </c>
      <c r="BO110" t="s" s="7">
        <v>170</v>
      </c>
      <c r="BP110" t="s" s="7">
        <v>170</v>
      </c>
      <c r="BQ110" t="s" s="7">
        <v>176</v>
      </c>
      <c r="BR110" t="s" s="7">
        <v>1149</v>
      </c>
      <c r="BS110" t="s" s="7">
        <v>170</v>
      </c>
      <c r="BT110" t="s" s="7">
        <v>240</v>
      </c>
      <c r="BU110" t="s" s="7">
        <v>167</v>
      </c>
      <c r="BV110" t="s" s="7">
        <v>171</v>
      </c>
      <c r="BW110" t="s" s="7">
        <v>170</v>
      </c>
      <c r="BX110" t="s" s="7">
        <v>170</v>
      </c>
      <c r="BY110" t="s" s="7">
        <v>176</v>
      </c>
      <c r="BZ110" t="s" s="7">
        <v>172</v>
      </c>
      <c r="CA110" t="s" s="7">
        <v>170</v>
      </c>
      <c r="CB110" t="s" s="7">
        <v>170</v>
      </c>
      <c r="CC110" t="s" s="7">
        <v>182</v>
      </c>
      <c r="CD110" t="s" s="7">
        <v>164</v>
      </c>
      <c r="CE110" t="s" s="7">
        <v>170</v>
      </c>
      <c r="CF110" t="s" s="7">
        <v>170</v>
      </c>
      <c r="CG110" t="s" s="7">
        <v>183</v>
      </c>
      <c r="CH110" t="s" s="7">
        <v>165</v>
      </c>
      <c r="CI110" t="s" s="7">
        <v>170</v>
      </c>
      <c r="CJ110" t="s" s="7">
        <v>159</v>
      </c>
      <c r="CK110" t="s" s="7">
        <v>161</v>
      </c>
      <c r="CL110" t="s" s="7">
        <v>162</v>
      </c>
      <c r="CM110" t="s" s="7">
        <v>163</v>
      </c>
      <c r="CN110" t="s" s="7">
        <v>162</v>
      </c>
      <c r="CO110" t="s" s="7">
        <v>163</v>
      </c>
      <c r="CP110" t="s" s="7">
        <v>165</v>
      </c>
      <c r="CQ110" t="s" s="7">
        <v>165</v>
      </c>
      <c r="CR110" t="s" s="7">
        <v>163</v>
      </c>
      <c r="CS110" t="s" s="7">
        <v>184</v>
      </c>
      <c r="CT110" t="s" s="7">
        <v>162</v>
      </c>
      <c r="CU110" t="s" s="7">
        <v>162</v>
      </c>
      <c r="CV110" t="s" s="7">
        <v>162</v>
      </c>
      <c r="CW110" t="s" s="7">
        <v>162</v>
      </c>
      <c r="CX110" t="s" s="7">
        <v>162</v>
      </c>
      <c r="CY110" t="s" s="7">
        <v>259</v>
      </c>
      <c r="CZ110" t="s" s="7">
        <v>187</v>
      </c>
      <c r="DA110" t="s" s="7">
        <v>188</v>
      </c>
      <c r="DB110" t="s" s="7">
        <v>186</v>
      </c>
      <c r="DC110" t="s" s="7">
        <v>190</v>
      </c>
      <c r="DD110" t="s" s="7">
        <v>189</v>
      </c>
      <c r="DE110" t="s" s="7">
        <v>191</v>
      </c>
      <c r="DF110" t="s" s="7">
        <v>192</v>
      </c>
      <c r="DG110" t="s" s="7">
        <v>193</v>
      </c>
      <c r="DH110" t="s" s="7">
        <v>194</v>
      </c>
      <c r="DI110" t="s" s="7">
        <v>196</v>
      </c>
      <c r="DJ110" t="s" s="7">
        <v>197</v>
      </c>
      <c r="DK110" t="s" s="7">
        <v>195</v>
      </c>
      <c r="DL110" t="s" s="7">
        <v>1277</v>
      </c>
      <c r="DM110" t="s" s="7">
        <v>1263</v>
      </c>
      <c r="DN110" t="s" s="7">
        <v>1278</v>
      </c>
      <c r="DO110" t="s" s="7">
        <v>1265</v>
      </c>
      <c r="DP110" t="s" s="7">
        <v>1266</v>
      </c>
      <c r="DQ110" t="s" s="7">
        <v>321</v>
      </c>
      <c r="DR110" t="s" s="7">
        <v>1267</v>
      </c>
      <c r="DS110" t="s" s="7">
        <v>1268</v>
      </c>
      <c r="DT110" t="s" s="7">
        <v>1269</v>
      </c>
      <c r="DU110" t="s" s="7">
        <v>1270</v>
      </c>
      <c r="DV110" t="s" s="7">
        <v>208</v>
      </c>
      <c r="DW110" t="s" s="7">
        <v>209</v>
      </c>
      <c r="DX110" t="s" s="7">
        <v>210</v>
      </c>
      <c r="DY110" t="s" s="7">
        <v>322</v>
      </c>
      <c r="DZ110" t="s" s="7">
        <v>249</v>
      </c>
      <c r="EA110" t="s" s="7">
        <v>321</v>
      </c>
      <c r="EB110" t="s" s="7">
        <v>214</v>
      </c>
      <c r="EC110" t="s" s="7">
        <v>170</v>
      </c>
      <c r="ED110" t="s" s="7">
        <v>170</v>
      </c>
      <c r="EE110" t="s" s="7">
        <v>216</v>
      </c>
      <c r="EF110" t="s" s="7">
        <v>170</v>
      </c>
      <c r="EG110" t="s" s="7">
        <v>218</v>
      </c>
      <c r="EH110" t="s" s="7">
        <v>170</v>
      </c>
      <c r="EI110" t="s" s="7">
        <v>220</v>
      </c>
      <c r="EJ110" t="s" s="7">
        <v>221</v>
      </c>
      <c r="EK110" t="s" s="7">
        <v>222</v>
      </c>
      <c r="EL110" t="s" s="7">
        <v>170</v>
      </c>
      <c r="EM110" t="s" s="7">
        <v>224</v>
      </c>
      <c r="EN110" t="s" s="7">
        <v>170</v>
      </c>
      <c r="EO110" t="s" s="7">
        <v>226</v>
      </c>
      <c r="EP110" t="s" s="7">
        <v>227</v>
      </c>
      <c r="EQ110" t="s" s="7">
        <v>228</v>
      </c>
      <c r="ER110" t="s" s="7">
        <v>1278</v>
      </c>
      <c r="ES110" t="s" s="7">
        <v>1279</v>
      </c>
      <c r="ET110" t="s" s="7">
        <v>1280</v>
      </c>
      <c r="EU110" t="s" s="7">
        <v>1281</v>
      </c>
    </row>
    <row r="111" ht="15.6" customHeight="1">
      <c r="A111" t="s" s="7">
        <v>1282</v>
      </c>
      <c r="B111" t="s" s="7">
        <v>1283</v>
      </c>
      <c r="C111" t="s" s="7">
        <v>159</v>
      </c>
      <c r="D111" t="s" s="7">
        <v>1261</v>
      </c>
      <c r="E111" t="s" s="7">
        <v>161</v>
      </c>
      <c r="F111" t="s" s="7">
        <v>162</v>
      </c>
      <c r="G111" t="s" s="7">
        <v>164</v>
      </c>
      <c r="H111" t="s" s="7">
        <v>165</v>
      </c>
      <c r="I111" t="s" s="7">
        <v>162</v>
      </c>
      <c r="J111" t="s" s="7">
        <v>165</v>
      </c>
      <c r="K111" t="s" s="7">
        <v>162</v>
      </c>
      <c r="L111" t="s" s="7">
        <v>165</v>
      </c>
      <c r="M111" t="s" s="7">
        <v>162</v>
      </c>
      <c r="N111" t="s" s="7">
        <v>162</v>
      </c>
      <c r="O111" t="s" s="7">
        <v>162</v>
      </c>
      <c r="P111" t="s" s="7">
        <v>1203</v>
      </c>
      <c r="Q111" t="s" s="7">
        <v>167</v>
      </c>
      <c r="R111" t="s" s="7">
        <v>168</v>
      </c>
      <c r="S111" t="s" s="7">
        <v>170</v>
      </c>
      <c r="T111" t="s" s="7">
        <v>170</v>
      </c>
      <c r="U111" t="s" s="7">
        <v>167</v>
      </c>
      <c r="V111" t="s" s="7">
        <v>168</v>
      </c>
      <c r="W111" t="s" s="7">
        <v>170</v>
      </c>
      <c r="X111" t="s" s="7">
        <v>170</v>
      </c>
      <c r="Y111" t="s" s="7">
        <v>170</v>
      </c>
      <c r="Z111" t="s" s="7">
        <v>170</v>
      </c>
      <c r="AA111" t="s" s="7">
        <v>170</v>
      </c>
      <c r="AB111" t="s" s="7">
        <v>170</v>
      </c>
      <c r="AC111" t="s" s="7">
        <v>167</v>
      </c>
      <c r="AD111" t="s" s="7">
        <v>1023</v>
      </c>
      <c r="AE111" t="s" s="7">
        <v>170</v>
      </c>
      <c r="AF111" t="s" s="7">
        <v>170</v>
      </c>
      <c r="AG111" t="s" s="7">
        <v>170</v>
      </c>
      <c r="AH111" t="s" s="7">
        <v>170</v>
      </c>
      <c r="AI111" t="s" s="7">
        <v>170</v>
      </c>
      <c r="AJ111" t="s" s="7">
        <v>170</v>
      </c>
      <c r="AK111" t="s" s="7">
        <v>170</v>
      </c>
      <c r="AL111" t="s" s="7">
        <v>170</v>
      </c>
      <c r="AM111" t="s" s="7">
        <v>170</v>
      </c>
      <c r="AN111" t="s" s="7">
        <v>170</v>
      </c>
      <c r="AO111" t="s" s="7">
        <v>170</v>
      </c>
      <c r="AP111" t="s" s="7">
        <v>170</v>
      </c>
      <c r="AQ111" t="s" s="7">
        <v>170</v>
      </c>
      <c r="AR111" t="s" s="7">
        <v>170</v>
      </c>
      <c r="AS111" t="s" s="7">
        <v>177</v>
      </c>
      <c r="AT111" t="s" s="7">
        <v>178</v>
      </c>
      <c r="AU111" t="s" s="7">
        <v>170</v>
      </c>
      <c r="AV111" t="s" s="7">
        <v>240</v>
      </c>
      <c r="AW111" t="s" s="7">
        <v>177</v>
      </c>
      <c r="AX111" t="s" s="7">
        <v>1002</v>
      </c>
      <c r="AY111" t="s" s="7">
        <v>170</v>
      </c>
      <c r="AZ111" t="s" s="7">
        <v>180</v>
      </c>
      <c r="BA111" t="s" s="7">
        <v>170</v>
      </c>
      <c r="BB111" t="s" s="7">
        <v>170</v>
      </c>
      <c r="BC111" t="s" s="7">
        <v>170</v>
      </c>
      <c r="BD111" t="s" s="7">
        <v>170</v>
      </c>
      <c r="BE111" t="s" s="7">
        <v>170</v>
      </c>
      <c r="BF111" t="s" s="7">
        <v>170</v>
      </c>
      <c r="BG111" t="s" s="7">
        <v>170</v>
      </c>
      <c r="BH111" t="s" s="7">
        <v>170</v>
      </c>
      <c r="BI111" t="s" s="7">
        <v>167</v>
      </c>
      <c r="BJ111" t="s" s="7">
        <v>172</v>
      </c>
      <c r="BK111" t="s" s="7">
        <v>170</v>
      </c>
      <c r="BL111" t="s" s="7">
        <v>170</v>
      </c>
      <c r="BM111" t="s" s="7">
        <v>177</v>
      </c>
      <c r="BN111" t="s" s="7">
        <v>178</v>
      </c>
      <c r="BO111" t="s" s="7">
        <v>170</v>
      </c>
      <c r="BP111" t="s" s="7">
        <v>377</v>
      </c>
      <c r="BQ111" t="s" s="7">
        <v>167</v>
      </c>
      <c r="BR111" t="s" s="7">
        <v>168</v>
      </c>
      <c r="BS111" t="s" s="7">
        <v>170</v>
      </c>
      <c r="BT111" t="s" s="7">
        <v>170</v>
      </c>
      <c r="BU111" t="s" s="7">
        <v>167</v>
      </c>
      <c r="BV111" t="s" s="7">
        <v>171</v>
      </c>
      <c r="BW111" t="s" s="7">
        <v>170</v>
      </c>
      <c r="BX111" t="s" s="7">
        <v>170</v>
      </c>
      <c r="BY111" t="s" s="7">
        <v>176</v>
      </c>
      <c r="BZ111" t="s" s="7">
        <v>172</v>
      </c>
      <c r="CA111" t="s" s="7">
        <v>170</v>
      </c>
      <c r="CB111" t="s" s="7">
        <v>170</v>
      </c>
      <c r="CC111" t="s" s="7">
        <v>182</v>
      </c>
      <c r="CD111" t="s" s="7">
        <v>164</v>
      </c>
      <c r="CE111" t="s" s="7">
        <v>170</v>
      </c>
      <c r="CF111" t="s" s="7">
        <v>170</v>
      </c>
      <c r="CG111" t="s" s="7">
        <v>183</v>
      </c>
      <c r="CH111" t="s" s="7">
        <v>165</v>
      </c>
      <c r="CI111" t="s" s="7">
        <v>170</v>
      </c>
      <c r="CJ111" t="s" s="7">
        <v>159</v>
      </c>
      <c r="CK111" t="s" s="7">
        <v>161</v>
      </c>
      <c r="CL111" t="s" s="7">
        <v>162</v>
      </c>
      <c r="CM111" t="s" s="7">
        <v>163</v>
      </c>
      <c r="CN111" t="s" s="7">
        <v>162</v>
      </c>
      <c r="CO111" t="s" s="7">
        <v>164</v>
      </c>
      <c r="CP111" t="s" s="7">
        <v>165</v>
      </c>
      <c r="CQ111" t="s" s="7">
        <v>165</v>
      </c>
      <c r="CR111" t="s" s="7">
        <v>162</v>
      </c>
      <c r="CS111" t="s" s="7">
        <v>165</v>
      </c>
      <c r="CT111" t="s" s="7">
        <v>162</v>
      </c>
      <c r="CU111" t="s" s="7">
        <v>162</v>
      </c>
      <c r="CV111" t="s" s="7">
        <v>162</v>
      </c>
      <c r="CW111" t="s" s="7">
        <v>162</v>
      </c>
      <c r="CX111" t="s" s="7">
        <v>162</v>
      </c>
      <c r="CY111" t="s" s="7">
        <v>259</v>
      </c>
      <c r="CZ111" t="s" s="7">
        <v>188</v>
      </c>
      <c r="DA111" t="s" s="7">
        <v>187</v>
      </c>
      <c r="DB111" t="s" s="7">
        <v>190</v>
      </c>
      <c r="DC111" t="s" s="7">
        <v>186</v>
      </c>
      <c r="DD111" t="s" s="7">
        <v>189</v>
      </c>
      <c r="DE111" t="s" s="7">
        <v>193</v>
      </c>
      <c r="DF111" t="s" s="7">
        <v>191</v>
      </c>
      <c r="DG111" t="s" s="7">
        <v>192</v>
      </c>
      <c r="DH111" t="s" s="7">
        <v>194</v>
      </c>
      <c r="DI111" t="s" s="7">
        <v>196</v>
      </c>
      <c r="DJ111" t="s" s="7">
        <v>197</v>
      </c>
      <c r="DK111" t="s" s="7">
        <v>195</v>
      </c>
      <c r="DL111" t="s" s="7">
        <v>1284</v>
      </c>
      <c r="DM111" t="s" s="7">
        <v>1263</v>
      </c>
      <c r="DN111" t="s" s="7">
        <v>1285</v>
      </c>
      <c r="DO111" t="s" s="7">
        <v>1286</v>
      </c>
      <c r="DP111" t="s" s="7">
        <v>1287</v>
      </c>
      <c r="DQ111" t="s" s="7">
        <v>321</v>
      </c>
      <c r="DR111" t="s" s="7">
        <v>1267</v>
      </c>
      <c r="DS111" t="s" s="7">
        <v>1268</v>
      </c>
      <c r="DT111" t="s" s="7">
        <v>1269</v>
      </c>
      <c r="DU111" t="s" s="7">
        <v>1270</v>
      </c>
      <c r="DV111" t="s" s="7">
        <v>208</v>
      </c>
      <c r="DW111" t="s" s="7">
        <v>209</v>
      </c>
      <c r="DX111" t="s" s="7">
        <v>210</v>
      </c>
      <c r="DY111" t="s" s="7">
        <v>437</v>
      </c>
      <c r="DZ111" t="s" s="7">
        <v>212</v>
      </c>
      <c r="EA111" t="s" s="7">
        <v>321</v>
      </c>
      <c r="EB111" t="s" s="7">
        <v>214</v>
      </c>
      <c r="EC111" t="s" s="7">
        <v>251</v>
      </c>
      <c r="ED111" t="s" s="7">
        <v>170</v>
      </c>
      <c r="EE111" t="s" s="7">
        <v>216</v>
      </c>
      <c r="EF111" t="s" s="7">
        <v>170</v>
      </c>
      <c r="EG111" t="s" s="7">
        <v>170</v>
      </c>
      <c r="EH111" t="s" s="7">
        <v>170</v>
      </c>
      <c r="EI111" t="s" s="7">
        <v>220</v>
      </c>
      <c r="EJ111" t="s" s="7">
        <v>221</v>
      </c>
      <c r="EK111" t="s" s="7">
        <v>170</v>
      </c>
      <c r="EL111" t="s" s="7">
        <v>170</v>
      </c>
      <c r="EM111" t="s" s="7">
        <v>224</v>
      </c>
      <c r="EN111" t="s" s="7">
        <v>225</v>
      </c>
      <c r="EO111" t="s" s="7">
        <v>226</v>
      </c>
      <c r="EP111" t="s" s="7">
        <v>227</v>
      </c>
      <c r="EQ111" t="s" s="7">
        <v>228</v>
      </c>
      <c r="ER111" t="s" s="7">
        <v>1285</v>
      </c>
      <c r="ES111" t="s" s="7">
        <v>1288</v>
      </c>
      <c r="ET111" t="s" s="7">
        <v>1289</v>
      </c>
      <c r="EU111" t="s" s="7">
        <v>1290</v>
      </c>
    </row>
    <row r="112" ht="15.6" customHeight="1">
      <c r="A112" t="s" s="7">
        <v>1291</v>
      </c>
      <c r="B112" t="s" s="7">
        <v>1292</v>
      </c>
      <c r="C112" t="s" s="7">
        <v>159</v>
      </c>
      <c r="D112" t="s" s="7">
        <v>1261</v>
      </c>
      <c r="E112" t="s" s="7">
        <v>159</v>
      </c>
      <c r="F112" t="s" s="7">
        <v>162</v>
      </c>
      <c r="G112" t="s" s="7">
        <v>165</v>
      </c>
      <c r="H112" t="s" s="7">
        <v>165</v>
      </c>
      <c r="I112" t="s" s="7">
        <v>162</v>
      </c>
      <c r="J112" t="s" s="7">
        <v>165</v>
      </c>
      <c r="K112" t="s" s="7">
        <v>162</v>
      </c>
      <c r="L112" t="s" s="7">
        <v>165</v>
      </c>
      <c r="M112" t="s" s="7">
        <v>162</v>
      </c>
      <c r="N112" t="s" s="7">
        <v>165</v>
      </c>
      <c r="O112" t="s" s="7">
        <v>162</v>
      </c>
      <c r="P112" t="s" s="7">
        <v>506</v>
      </c>
      <c r="Q112" t="s" s="7">
        <v>167</v>
      </c>
      <c r="R112" t="s" s="7">
        <v>975</v>
      </c>
      <c r="S112" t="s" s="7">
        <v>170</v>
      </c>
      <c r="T112" t="s" s="7">
        <v>275</v>
      </c>
      <c r="U112" t="s" s="7">
        <v>167</v>
      </c>
      <c r="V112" t="s" s="7">
        <v>168</v>
      </c>
      <c r="W112" t="s" s="7">
        <v>170</v>
      </c>
      <c r="X112" t="s" s="7">
        <v>170</v>
      </c>
      <c r="Y112" t="s" s="7">
        <v>170</v>
      </c>
      <c r="Z112" t="s" s="7">
        <v>170</v>
      </c>
      <c r="AA112" t="s" s="7">
        <v>170</v>
      </c>
      <c r="AB112" t="s" s="7">
        <v>170</v>
      </c>
      <c r="AC112" t="s" s="7">
        <v>167</v>
      </c>
      <c r="AD112" t="s" s="7">
        <v>965</v>
      </c>
      <c r="AE112" t="s" s="7">
        <v>170</v>
      </c>
      <c r="AF112" t="s" s="7">
        <v>329</v>
      </c>
      <c r="AG112" t="s" s="7">
        <v>170</v>
      </c>
      <c r="AH112" t="s" s="7">
        <v>170</v>
      </c>
      <c r="AI112" t="s" s="7">
        <v>170</v>
      </c>
      <c r="AJ112" t="s" s="7">
        <v>170</v>
      </c>
      <c r="AK112" t="s" s="7">
        <v>167</v>
      </c>
      <c r="AL112" t="s" s="7">
        <v>975</v>
      </c>
      <c r="AM112" t="s" s="7">
        <v>170</v>
      </c>
      <c r="AN112" t="s" s="7">
        <v>315</v>
      </c>
      <c r="AO112" t="s" s="7">
        <v>170</v>
      </c>
      <c r="AP112" t="s" s="7">
        <v>170</v>
      </c>
      <c r="AQ112" t="s" s="7">
        <v>170</v>
      </c>
      <c r="AR112" t="s" s="7">
        <v>170</v>
      </c>
      <c r="AS112" t="s" s="7">
        <v>177</v>
      </c>
      <c r="AT112" t="s" s="7">
        <v>975</v>
      </c>
      <c r="AU112" t="s" s="7">
        <v>170</v>
      </c>
      <c r="AV112" t="s" s="7">
        <v>237</v>
      </c>
      <c r="AW112" t="s" s="7">
        <v>177</v>
      </c>
      <c r="AX112" t="s" s="7">
        <v>975</v>
      </c>
      <c r="AY112" t="s" s="7">
        <v>170</v>
      </c>
      <c r="AZ112" t="s" s="7">
        <v>237</v>
      </c>
      <c r="BA112" t="s" s="7">
        <v>177</v>
      </c>
      <c r="BB112" t="s" s="7">
        <v>178</v>
      </c>
      <c r="BC112" t="s" s="7">
        <v>170</v>
      </c>
      <c r="BD112" t="s" s="7">
        <v>276</v>
      </c>
      <c r="BE112" t="s" s="7">
        <v>170</v>
      </c>
      <c r="BF112" t="s" s="7">
        <v>170</v>
      </c>
      <c r="BG112" t="s" s="7">
        <v>170</v>
      </c>
      <c r="BH112" t="s" s="7">
        <v>170</v>
      </c>
      <c r="BI112" t="s" s="7">
        <v>167</v>
      </c>
      <c r="BJ112" t="s" s="7">
        <v>1149</v>
      </c>
      <c r="BK112" t="s" s="7">
        <v>170</v>
      </c>
      <c r="BL112" t="s" s="7">
        <v>240</v>
      </c>
      <c r="BM112" t="s" s="7">
        <v>177</v>
      </c>
      <c r="BN112" t="s" s="7">
        <v>1159</v>
      </c>
      <c r="BO112" t="s" s="7">
        <v>170</v>
      </c>
      <c r="BP112" t="s" s="7">
        <v>276</v>
      </c>
      <c r="BQ112" t="s" s="7">
        <v>167</v>
      </c>
      <c r="BR112" t="s" s="7">
        <v>1159</v>
      </c>
      <c r="BS112" t="s" s="7">
        <v>170</v>
      </c>
      <c r="BT112" t="s" s="7">
        <v>239</v>
      </c>
      <c r="BU112" t="s" s="7">
        <v>167</v>
      </c>
      <c r="BV112" t="s" s="7">
        <v>171</v>
      </c>
      <c r="BW112" t="s" s="7">
        <v>170</v>
      </c>
      <c r="BX112" t="s" s="7">
        <v>170</v>
      </c>
      <c r="BY112" t="s" s="7">
        <v>176</v>
      </c>
      <c r="BZ112" t="s" s="7">
        <v>977</v>
      </c>
      <c r="CA112" t="s" s="7">
        <v>170</v>
      </c>
      <c r="CB112" t="s" s="7">
        <v>443</v>
      </c>
      <c r="CC112" t="s" s="7">
        <v>182</v>
      </c>
      <c r="CD112" t="s" s="7">
        <v>164</v>
      </c>
      <c r="CE112" t="s" s="7">
        <v>170</v>
      </c>
      <c r="CF112" t="s" s="7">
        <v>170</v>
      </c>
      <c r="CG112" t="s" s="7">
        <v>183</v>
      </c>
      <c r="CH112" t="s" s="7">
        <v>165</v>
      </c>
      <c r="CI112" t="s" s="7">
        <v>170</v>
      </c>
      <c r="CJ112" t="s" s="7">
        <v>159</v>
      </c>
      <c r="CK112" t="s" s="7">
        <v>161</v>
      </c>
      <c r="CL112" t="s" s="7">
        <v>162</v>
      </c>
      <c r="CM112" t="s" s="7">
        <v>162</v>
      </c>
      <c r="CN112" t="s" s="7">
        <v>162</v>
      </c>
      <c r="CO112" t="s" s="7">
        <v>163</v>
      </c>
      <c r="CP112" t="s" s="7">
        <v>165</v>
      </c>
      <c r="CQ112" t="s" s="7">
        <v>165</v>
      </c>
      <c r="CR112" t="s" s="7">
        <v>164</v>
      </c>
      <c r="CS112" t="s" s="7">
        <v>184</v>
      </c>
      <c r="CT112" t="s" s="7">
        <v>162</v>
      </c>
      <c r="CU112" t="s" s="7">
        <v>162</v>
      </c>
      <c r="CV112" t="s" s="7">
        <v>162</v>
      </c>
      <c r="CW112" t="s" s="7">
        <v>162</v>
      </c>
      <c r="CX112" t="s" s="7">
        <v>162</v>
      </c>
      <c r="CY112" t="s" s="7">
        <v>259</v>
      </c>
      <c r="CZ112" t="s" s="7">
        <v>187</v>
      </c>
      <c r="DA112" t="s" s="7">
        <v>188</v>
      </c>
      <c r="DB112" t="s" s="7">
        <v>190</v>
      </c>
      <c r="DC112" t="s" s="7">
        <v>189</v>
      </c>
      <c r="DD112" t="s" s="7">
        <v>186</v>
      </c>
      <c r="DE112" t="s" s="7">
        <v>191</v>
      </c>
      <c r="DF112" t="s" s="7">
        <v>193</v>
      </c>
      <c r="DG112" t="s" s="7">
        <v>192</v>
      </c>
      <c r="DH112" t="s" s="7">
        <v>194</v>
      </c>
      <c r="DI112" t="s" s="7">
        <v>196</v>
      </c>
      <c r="DJ112" t="s" s="7">
        <v>197</v>
      </c>
      <c r="DK112" t="s" s="7">
        <v>195</v>
      </c>
      <c r="DL112" t="s" s="7">
        <v>1293</v>
      </c>
      <c r="DM112" t="s" s="7">
        <v>1263</v>
      </c>
      <c r="DN112" t="s" s="7">
        <v>1294</v>
      </c>
      <c r="DO112" t="s" s="7">
        <v>1286</v>
      </c>
      <c r="DP112" t="s" s="7">
        <v>1287</v>
      </c>
      <c r="DQ112" t="s" s="7">
        <v>321</v>
      </c>
      <c r="DR112" t="s" s="7">
        <v>1267</v>
      </c>
      <c r="DS112" t="s" s="7">
        <v>1268</v>
      </c>
      <c r="DT112" t="s" s="7">
        <v>1269</v>
      </c>
      <c r="DU112" t="s" s="7">
        <v>1270</v>
      </c>
      <c r="DV112" t="s" s="7">
        <v>208</v>
      </c>
      <c r="DW112" t="s" s="7">
        <v>209</v>
      </c>
      <c r="DX112" t="s" s="7">
        <v>210</v>
      </c>
      <c r="DY112" t="s" s="7">
        <v>602</v>
      </c>
      <c r="DZ112" t="s" s="7">
        <v>249</v>
      </c>
      <c r="EA112" t="s" s="7">
        <v>386</v>
      </c>
      <c r="EB112" t="s" s="7">
        <v>214</v>
      </c>
      <c r="EC112" t="s" s="7">
        <v>251</v>
      </c>
      <c r="ED112" t="s" s="7">
        <v>170</v>
      </c>
      <c r="EE112" t="s" s="7">
        <v>216</v>
      </c>
      <c r="EF112" t="s" s="7">
        <v>170</v>
      </c>
      <c r="EG112" t="s" s="7">
        <v>218</v>
      </c>
      <c r="EH112" t="s" s="7">
        <v>170</v>
      </c>
      <c r="EI112" t="s" s="7">
        <v>220</v>
      </c>
      <c r="EJ112" t="s" s="7">
        <v>221</v>
      </c>
      <c r="EK112" t="s" s="7">
        <v>222</v>
      </c>
      <c r="EL112" t="s" s="7">
        <v>170</v>
      </c>
      <c r="EM112" t="s" s="7">
        <v>224</v>
      </c>
      <c r="EN112" t="s" s="7">
        <v>225</v>
      </c>
      <c r="EO112" t="s" s="7">
        <v>226</v>
      </c>
      <c r="EP112" t="s" s="7">
        <v>227</v>
      </c>
      <c r="EQ112" t="s" s="7">
        <v>228</v>
      </c>
      <c r="ER112" t="s" s="7">
        <v>1294</v>
      </c>
      <c r="ES112" t="s" s="7">
        <v>1295</v>
      </c>
      <c r="ET112" t="s" s="7">
        <v>1296</v>
      </c>
      <c r="EU112" t="s" s="7">
        <v>1297</v>
      </c>
    </row>
    <row r="113" ht="15.6" customHeight="1">
      <c r="A113" t="s" s="7">
        <v>1298</v>
      </c>
      <c r="B113" t="s" s="7">
        <v>1299</v>
      </c>
      <c r="C113" t="s" s="7">
        <v>159</v>
      </c>
      <c r="D113" t="s" s="7">
        <v>1261</v>
      </c>
      <c r="E113" t="s" s="7">
        <v>161</v>
      </c>
      <c r="F113" t="s" s="7">
        <v>257</v>
      </c>
      <c r="G113" t="s" s="7">
        <v>165</v>
      </c>
      <c r="H113" t="s" s="7">
        <v>165</v>
      </c>
      <c r="I113" t="s" s="7">
        <v>162</v>
      </c>
      <c r="J113" t="s" s="7">
        <v>184</v>
      </c>
      <c r="K113" t="s" s="7">
        <v>162</v>
      </c>
      <c r="L113" t="s" s="7">
        <v>165</v>
      </c>
      <c r="M113" t="s" s="7">
        <v>165</v>
      </c>
      <c r="N113" t="s" s="7">
        <v>162</v>
      </c>
      <c r="O113" t="s" s="7">
        <v>162</v>
      </c>
      <c r="P113" t="s" s="7">
        <v>648</v>
      </c>
      <c r="Q113" t="s" s="7">
        <v>167</v>
      </c>
      <c r="R113" t="s" s="7">
        <v>168</v>
      </c>
      <c r="S113" t="s" s="7">
        <v>170</v>
      </c>
      <c r="T113" t="s" s="7">
        <v>170</v>
      </c>
      <c r="U113" t="s" s="7">
        <v>167</v>
      </c>
      <c r="V113" t="s" s="7">
        <v>178</v>
      </c>
      <c r="W113" t="s" s="7">
        <v>170</v>
      </c>
      <c r="X113" t="s" s="7">
        <v>315</v>
      </c>
      <c r="Y113" t="s" s="7">
        <v>170</v>
      </c>
      <c r="Z113" t="s" s="7">
        <v>170</v>
      </c>
      <c r="AA113" t="s" s="7">
        <v>170</v>
      </c>
      <c r="AB113" t="s" s="7">
        <v>170</v>
      </c>
      <c r="AC113" t="s" s="7">
        <v>167</v>
      </c>
      <c r="AD113" t="s" s="7">
        <v>172</v>
      </c>
      <c r="AE113" t="s" s="7">
        <v>170</v>
      </c>
      <c r="AF113" t="s" s="7">
        <v>170</v>
      </c>
      <c r="AG113" t="s" s="7">
        <v>170</v>
      </c>
      <c r="AH113" t="s" s="7">
        <v>170</v>
      </c>
      <c r="AI113" t="s" s="7">
        <v>170</v>
      </c>
      <c r="AJ113" t="s" s="7">
        <v>170</v>
      </c>
      <c r="AK113" t="s" s="7">
        <v>170</v>
      </c>
      <c r="AL113" t="s" s="7">
        <v>170</v>
      </c>
      <c r="AM113" t="s" s="7">
        <v>170</v>
      </c>
      <c r="AN113" t="s" s="7">
        <v>170</v>
      </c>
      <c r="AO113" t="s" s="7">
        <v>170</v>
      </c>
      <c r="AP113" t="s" s="7">
        <v>170</v>
      </c>
      <c r="AQ113" t="s" s="7">
        <v>170</v>
      </c>
      <c r="AR113" t="s" s="7">
        <v>170</v>
      </c>
      <c r="AS113" t="s" s="7">
        <v>270</v>
      </c>
      <c r="AT113" t="s" s="7">
        <v>178</v>
      </c>
      <c r="AU113" t="s" s="7">
        <v>170</v>
      </c>
      <c r="AV113" t="s" s="7">
        <v>237</v>
      </c>
      <c r="AW113" t="s" s="7">
        <v>167</v>
      </c>
      <c r="AX113" t="s" s="7">
        <v>1002</v>
      </c>
      <c r="AY113" t="s" s="7">
        <v>170</v>
      </c>
      <c r="AZ113" t="s" s="7">
        <v>237</v>
      </c>
      <c r="BA113" t="s" s="7">
        <v>167</v>
      </c>
      <c r="BB113" t="s" s="7">
        <v>171</v>
      </c>
      <c r="BC113" t="s" s="7">
        <v>170</v>
      </c>
      <c r="BD113" t="s" s="7">
        <v>170</v>
      </c>
      <c r="BE113" t="s" s="7">
        <v>167</v>
      </c>
      <c r="BF113" t="s" s="7">
        <v>172</v>
      </c>
      <c r="BG113" t="s" s="7">
        <v>170</v>
      </c>
      <c r="BH113" t="s" s="7">
        <v>170</v>
      </c>
      <c r="BI113" t="s" s="7">
        <v>270</v>
      </c>
      <c r="BJ113" t="s" s="7">
        <v>172</v>
      </c>
      <c r="BK113" t="s" s="7">
        <v>170</v>
      </c>
      <c r="BL113" t="s" s="7">
        <v>170</v>
      </c>
      <c r="BM113" t="s" s="7">
        <v>167</v>
      </c>
      <c r="BN113" t="s" s="7">
        <v>178</v>
      </c>
      <c r="BO113" t="s" s="7">
        <v>170</v>
      </c>
      <c r="BP113" t="s" s="7">
        <v>276</v>
      </c>
      <c r="BQ113" t="s" s="7">
        <v>292</v>
      </c>
      <c r="BR113" t="s" s="7">
        <v>178</v>
      </c>
      <c r="BS113" t="s" s="7">
        <v>170</v>
      </c>
      <c r="BT113" t="s" s="7">
        <v>276</v>
      </c>
      <c r="BU113" t="s" s="7">
        <v>167</v>
      </c>
      <c r="BV113" t="s" s="7">
        <v>171</v>
      </c>
      <c r="BW113" t="s" s="7">
        <v>170</v>
      </c>
      <c r="BX113" t="s" s="7">
        <v>170</v>
      </c>
      <c r="BY113" t="s" s="7">
        <v>176</v>
      </c>
      <c r="BZ113" t="s" s="7">
        <v>171</v>
      </c>
      <c r="CA113" t="s" s="7">
        <v>170</v>
      </c>
      <c r="CB113" t="s" s="7">
        <v>170</v>
      </c>
      <c r="CC113" t="s" s="7">
        <v>182</v>
      </c>
      <c r="CD113" t="s" s="7">
        <v>162</v>
      </c>
      <c r="CE113" t="s" s="7">
        <v>170</v>
      </c>
      <c r="CF113" t="s" s="7">
        <v>170</v>
      </c>
      <c r="CG113" t="s" s="7">
        <v>183</v>
      </c>
      <c r="CH113" t="s" s="7">
        <v>165</v>
      </c>
      <c r="CI113" t="s" s="7">
        <v>170</v>
      </c>
      <c r="CJ113" t="s" s="7">
        <v>159</v>
      </c>
      <c r="CK113" t="s" s="7">
        <v>161</v>
      </c>
      <c r="CL113" t="s" s="7">
        <v>162</v>
      </c>
      <c r="CM113" t="s" s="7">
        <v>162</v>
      </c>
      <c r="CN113" t="s" s="7">
        <v>162</v>
      </c>
      <c r="CO113" t="s" s="7">
        <v>163</v>
      </c>
      <c r="CP113" t="s" s="7">
        <v>184</v>
      </c>
      <c r="CQ113" t="s" s="7">
        <v>184</v>
      </c>
      <c r="CR113" t="s" s="7">
        <v>162</v>
      </c>
      <c r="CS113" t="s" s="7">
        <v>162</v>
      </c>
      <c r="CT113" t="s" s="7">
        <v>162</v>
      </c>
      <c r="CU113" t="s" s="7">
        <v>184</v>
      </c>
      <c r="CV113" t="s" s="7">
        <v>162</v>
      </c>
      <c r="CW113" t="s" s="7">
        <v>162</v>
      </c>
      <c r="CX113" t="s" s="7">
        <v>162</v>
      </c>
      <c r="CY113" t="s" s="7">
        <v>259</v>
      </c>
      <c r="CZ113" t="s" s="7">
        <v>188</v>
      </c>
      <c r="DA113" t="s" s="7">
        <v>189</v>
      </c>
      <c r="DB113" t="s" s="7">
        <v>187</v>
      </c>
      <c r="DC113" t="s" s="7">
        <v>186</v>
      </c>
      <c r="DD113" t="s" s="7">
        <v>190</v>
      </c>
      <c r="DE113" t="s" s="7">
        <v>193</v>
      </c>
      <c r="DF113" t="s" s="7">
        <v>192</v>
      </c>
      <c r="DG113" t="s" s="7">
        <v>191</v>
      </c>
      <c r="DH113" t="s" s="7">
        <v>194</v>
      </c>
      <c r="DI113" t="s" s="7">
        <v>196</v>
      </c>
      <c r="DJ113" t="s" s="7">
        <v>195</v>
      </c>
      <c r="DK113" t="s" s="7">
        <v>197</v>
      </c>
      <c r="DL113" t="s" s="7">
        <v>1300</v>
      </c>
      <c r="DM113" t="s" s="7">
        <v>1263</v>
      </c>
      <c r="DN113" t="s" s="7">
        <v>1301</v>
      </c>
      <c r="DO113" t="s" s="7">
        <v>1302</v>
      </c>
      <c r="DP113" t="s" s="7">
        <v>1303</v>
      </c>
      <c r="DQ113" t="s" s="7">
        <v>335</v>
      </c>
      <c r="DR113" t="s" s="7">
        <v>1267</v>
      </c>
      <c r="DS113" t="s" s="7">
        <v>1268</v>
      </c>
      <c r="DT113" t="s" s="7">
        <v>1269</v>
      </c>
      <c r="DU113" t="s" s="7">
        <v>1270</v>
      </c>
      <c r="DV113" t="s" s="7">
        <v>208</v>
      </c>
      <c r="DW113" t="s" s="7">
        <v>209</v>
      </c>
      <c r="DX113" t="s" s="7">
        <v>362</v>
      </c>
      <c r="DY113" t="s" s="7">
        <v>562</v>
      </c>
      <c r="DZ113" t="s" s="7">
        <v>249</v>
      </c>
      <c r="EA113" t="s" s="7">
        <v>386</v>
      </c>
      <c r="EB113" t="s" s="7">
        <v>214</v>
      </c>
      <c r="EC113" t="s" s="7">
        <v>251</v>
      </c>
      <c r="ED113" t="s" s="7">
        <v>170</v>
      </c>
      <c r="EE113" t="s" s="7">
        <v>216</v>
      </c>
      <c r="EF113" t="s" s="7">
        <v>170</v>
      </c>
      <c r="EG113" t="s" s="7">
        <v>170</v>
      </c>
      <c r="EH113" t="s" s="7">
        <v>170</v>
      </c>
      <c r="EI113" t="s" s="7">
        <v>220</v>
      </c>
      <c r="EJ113" t="s" s="7">
        <v>221</v>
      </c>
      <c r="EK113" t="s" s="7">
        <v>222</v>
      </c>
      <c r="EL113" t="s" s="7">
        <v>223</v>
      </c>
      <c r="EM113" t="s" s="7">
        <v>224</v>
      </c>
      <c r="EN113" t="s" s="7">
        <v>225</v>
      </c>
      <c r="EO113" t="s" s="7">
        <v>226</v>
      </c>
      <c r="EP113" t="s" s="7">
        <v>227</v>
      </c>
      <c r="EQ113" t="s" s="7">
        <v>228</v>
      </c>
      <c r="ER113" t="s" s="7">
        <v>1301</v>
      </c>
      <c r="ES113" t="s" s="7">
        <v>1304</v>
      </c>
      <c r="ET113" t="s" s="7">
        <v>1305</v>
      </c>
      <c r="EU113" t="s" s="7">
        <v>1306</v>
      </c>
    </row>
    <row r="114" ht="15.6" customHeight="1">
      <c r="A114" t="s" s="7">
        <v>1307</v>
      </c>
      <c r="B114" t="s" s="7">
        <v>1308</v>
      </c>
      <c r="C114" t="s" s="7">
        <v>159</v>
      </c>
      <c r="D114" t="s" s="7">
        <v>1261</v>
      </c>
      <c r="E114" t="s" s="7">
        <v>159</v>
      </c>
      <c r="F114" t="s" s="7">
        <v>257</v>
      </c>
      <c r="G114" t="s" s="7">
        <v>162</v>
      </c>
      <c r="H114" t="s" s="7">
        <v>162</v>
      </c>
      <c r="I114" t="s" s="7">
        <v>162</v>
      </c>
      <c r="J114" t="s" s="7">
        <v>164</v>
      </c>
      <c r="K114" t="s" s="7">
        <v>162</v>
      </c>
      <c r="L114" t="s" s="7">
        <v>162</v>
      </c>
      <c r="M114" t="s" s="7">
        <v>184</v>
      </c>
      <c r="N114" t="s" s="7">
        <v>164</v>
      </c>
      <c r="O114" t="s" s="7">
        <v>162</v>
      </c>
      <c r="P114" t="s" s="7">
        <v>1309</v>
      </c>
      <c r="Q114" t="s" s="7">
        <v>167</v>
      </c>
      <c r="R114" t="s" s="7">
        <v>168</v>
      </c>
      <c r="S114" t="s" s="7">
        <v>170</v>
      </c>
      <c r="T114" t="s" s="7">
        <v>170</v>
      </c>
      <c r="U114" t="s" s="7">
        <v>170</v>
      </c>
      <c r="V114" t="s" s="7">
        <v>170</v>
      </c>
      <c r="W114" t="s" s="7">
        <v>170</v>
      </c>
      <c r="X114" t="s" s="7">
        <v>170</v>
      </c>
      <c r="Y114" t="s" s="7">
        <v>170</v>
      </c>
      <c r="Z114" t="s" s="7">
        <v>170</v>
      </c>
      <c r="AA114" t="s" s="7">
        <v>170</v>
      </c>
      <c r="AB114" t="s" s="7">
        <v>170</v>
      </c>
      <c r="AC114" t="s" s="7">
        <v>167</v>
      </c>
      <c r="AD114" t="s" s="7">
        <v>172</v>
      </c>
      <c r="AE114" t="s" s="7">
        <v>170</v>
      </c>
      <c r="AF114" t="s" s="7">
        <v>170</v>
      </c>
      <c r="AG114" t="s" s="7">
        <v>170</v>
      </c>
      <c r="AH114" t="s" s="7">
        <v>170</v>
      </c>
      <c r="AI114" t="s" s="7">
        <v>170</v>
      </c>
      <c r="AJ114" t="s" s="7">
        <v>170</v>
      </c>
      <c r="AK114" t="s" s="7">
        <v>170</v>
      </c>
      <c r="AL114" t="s" s="7">
        <v>170</v>
      </c>
      <c r="AM114" t="s" s="7">
        <v>170</v>
      </c>
      <c r="AN114" t="s" s="7">
        <v>170</v>
      </c>
      <c r="AO114" t="s" s="7">
        <v>170</v>
      </c>
      <c r="AP114" t="s" s="7">
        <v>170</v>
      </c>
      <c r="AQ114" t="s" s="7">
        <v>170</v>
      </c>
      <c r="AR114" t="s" s="7">
        <v>170</v>
      </c>
      <c r="AS114" t="s" s="7">
        <v>177</v>
      </c>
      <c r="AT114" t="s" s="7">
        <v>178</v>
      </c>
      <c r="AU114" t="s" s="7">
        <v>170</v>
      </c>
      <c r="AV114" t="s" s="7">
        <v>237</v>
      </c>
      <c r="AW114" t="s" s="7">
        <v>177</v>
      </c>
      <c r="AX114" t="s" s="7">
        <v>178</v>
      </c>
      <c r="AY114" t="s" s="7">
        <v>170</v>
      </c>
      <c r="AZ114" t="s" s="7">
        <v>180</v>
      </c>
      <c r="BA114" t="s" s="7">
        <v>292</v>
      </c>
      <c r="BB114" t="s" s="7">
        <v>171</v>
      </c>
      <c r="BC114" t="s" s="7">
        <v>170</v>
      </c>
      <c r="BD114" t="s" s="7">
        <v>170</v>
      </c>
      <c r="BE114" t="s" s="7">
        <v>167</v>
      </c>
      <c r="BF114" t="s" s="7">
        <v>172</v>
      </c>
      <c r="BG114" t="s" s="7">
        <v>170</v>
      </c>
      <c r="BH114" t="s" s="7">
        <v>170</v>
      </c>
      <c r="BI114" t="s" s="7">
        <v>177</v>
      </c>
      <c r="BJ114" t="s" s="7">
        <v>172</v>
      </c>
      <c r="BK114" t="s" s="7">
        <v>170</v>
      </c>
      <c r="BL114" t="s" s="7">
        <v>170</v>
      </c>
      <c r="BM114" t="s" s="7">
        <v>292</v>
      </c>
      <c r="BN114" t="s" s="7">
        <v>178</v>
      </c>
      <c r="BO114" t="s" s="7">
        <v>170</v>
      </c>
      <c r="BP114" t="s" s="7">
        <v>237</v>
      </c>
      <c r="BQ114" t="s" s="7">
        <v>292</v>
      </c>
      <c r="BR114" t="s" s="7">
        <v>178</v>
      </c>
      <c r="BS114" t="s" s="7">
        <v>170</v>
      </c>
      <c r="BT114" t="s" s="7">
        <v>180</v>
      </c>
      <c r="BU114" t="s" s="7">
        <v>167</v>
      </c>
      <c r="BV114" t="s" s="7">
        <v>171</v>
      </c>
      <c r="BW114" t="s" s="7">
        <v>170</v>
      </c>
      <c r="BX114" t="s" s="7">
        <v>170</v>
      </c>
      <c r="BY114" t="s" s="7">
        <v>176</v>
      </c>
      <c r="BZ114" t="s" s="7">
        <v>171</v>
      </c>
      <c r="CA114" t="s" s="7">
        <v>170</v>
      </c>
      <c r="CB114" t="s" s="7">
        <v>170</v>
      </c>
      <c r="CC114" t="s" s="7">
        <v>182</v>
      </c>
      <c r="CD114" t="s" s="7">
        <v>162</v>
      </c>
      <c r="CE114" t="s" s="7">
        <v>170</v>
      </c>
      <c r="CF114" t="s" s="7">
        <v>170</v>
      </c>
      <c r="CG114" t="s" s="7">
        <v>183</v>
      </c>
      <c r="CH114" t="s" s="7">
        <v>165</v>
      </c>
      <c r="CI114" t="s" s="7">
        <v>170</v>
      </c>
      <c r="CJ114" t="s" s="7">
        <v>159</v>
      </c>
      <c r="CK114" t="s" s="7">
        <v>161</v>
      </c>
      <c r="CL114" t="s" s="7">
        <v>162</v>
      </c>
      <c r="CM114" t="s" s="7">
        <v>162</v>
      </c>
      <c r="CN114" t="s" s="7">
        <v>162</v>
      </c>
      <c r="CO114" t="s" s="7">
        <v>163</v>
      </c>
      <c r="CP114" t="s" s="7">
        <v>163</v>
      </c>
      <c r="CQ114" t="s" s="7">
        <v>184</v>
      </c>
      <c r="CR114" t="s" s="7">
        <v>184</v>
      </c>
      <c r="CS114" t="s" s="7">
        <v>184</v>
      </c>
      <c r="CT114" t="s" s="7">
        <v>162</v>
      </c>
      <c r="CU114" t="s" s="7">
        <v>184</v>
      </c>
      <c r="CV114" t="s" s="7">
        <v>164</v>
      </c>
      <c r="CW114" t="s" s="7">
        <v>162</v>
      </c>
      <c r="CX114" t="s" s="7">
        <v>162</v>
      </c>
      <c r="CY114" t="s" s="7">
        <v>259</v>
      </c>
      <c r="CZ114" t="s" s="7">
        <v>188</v>
      </c>
      <c r="DA114" t="s" s="7">
        <v>190</v>
      </c>
      <c r="DB114" t="s" s="7">
        <v>187</v>
      </c>
      <c r="DC114" t="s" s="7">
        <v>189</v>
      </c>
      <c r="DD114" t="s" s="7">
        <v>186</v>
      </c>
      <c r="DE114" t="s" s="7">
        <v>191</v>
      </c>
      <c r="DF114" t="s" s="7">
        <v>192</v>
      </c>
      <c r="DG114" t="s" s="7">
        <v>194</v>
      </c>
      <c r="DH114" t="s" s="7">
        <v>193</v>
      </c>
      <c r="DI114" t="s" s="7">
        <v>196</v>
      </c>
      <c r="DJ114" t="s" s="7">
        <v>195</v>
      </c>
      <c r="DK114" t="s" s="7">
        <v>197</v>
      </c>
      <c r="DL114" t="s" s="7">
        <v>1310</v>
      </c>
      <c r="DM114" t="s" s="7">
        <v>1263</v>
      </c>
      <c r="DN114" t="s" s="7">
        <v>1311</v>
      </c>
      <c r="DO114" t="s" s="7">
        <v>1302</v>
      </c>
      <c r="DP114" t="s" s="7">
        <v>1303</v>
      </c>
      <c r="DQ114" t="s" s="7">
        <v>335</v>
      </c>
      <c r="DR114" t="s" s="7">
        <v>1267</v>
      </c>
      <c r="DS114" t="s" s="7">
        <v>1268</v>
      </c>
      <c r="DT114" t="s" s="7">
        <v>1269</v>
      </c>
      <c r="DU114" t="s" s="7">
        <v>1270</v>
      </c>
      <c r="DV114" t="s" s="7">
        <v>208</v>
      </c>
      <c r="DW114" t="s" s="7">
        <v>209</v>
      </c>
      <c r="DX114" t="s" s="7">
        <v>362</v>
      </c>
      <c r="DY114" t="s" s="7">
        <v>250</v>
      </c>
      <c r="DZ114" t="s" s="7">
        <v>249</v>
      </c>
      <c r="EA114" t="s" s="7">
        <v>301</v>
      </c>
      <c r="EB114" t="s" s="7">
        <v>214</v>
      </c>
      <c r="EC114" t="s" s="7">
        <v>170</v>
      </c>
      <c r="ED114" t="s" s="7">
        <v>170</v>
      </c>
      <c r="EE114" t="s" s="7">
        <v>216</v>
      </c>
      <c r="EF114" t="s" s="7">
        <v>170</v>
      </c>
      <c r="EG114" t="s" s="7">
        <v>170</v>
      </c>
      <c r="EH114" t="s" s="7">
        <v>170</v>
      </c>
      <c r="EI114" t="s" s="7">
        <v>220</v>
      </c>
      <c r="EJ114" t="s" s="7">
        <v>221</v>
      </c>
      <c r="EK114" t="s" s="7">
        <v>222</v>
      </c>
      <c r="EL114" t="s" s="7">
        <v>223</v>
      </c>
      <c r="EM114" t="s" s="7">
        <v>224</v>
      </c>
      <c r="EN114" t="s" s="7">
        <v>225</v>
      </c>
      <c r="EO114" t="s" s="7">
        <v>226</v>
      </c>
      <c r="EP114" t="s" s="7">
        <v>227</v>
      </c>
      <c r="EQ114" t="s" s="7">
        <v>228</v>
      </c>
      <c r="ER114" t="s" s="7">
        <v>1311</v>
      </c>
      <c r="ES114" t="s" s="7">
        <v>1312</v>
      </c>
      <c r="ET114" t="s" s="7">
        <v>1313</v>
      </c>
      <c r="EU114" t="s" s="7">
        <v>1314</v>
      </c>
    </row>
    <row r="115" ht="15.6" customHeight="1">
      <c r="A115" t="s" s="7">
        <v>1315</v>
      </c>
      <c r="B115" t="s" s="7">
        <v>1316</v>
      </c>
      <c r="C115" t="s" s="7">
        <v>159</v>
      </c>
      <c r="D115" t="s" s="7">
        <v>1261</v>
      </c>
      <c r="E115" t="s" s="7">
        <v>161</v>
      </c>
      <c r="F115" t="s" s="7">
        <v>257</v>
      </c>
      <c r="G115" t="s" s="7">
        <v>165</v>
      </c>
      <c r="H115" t="s" s="7">
        <v>165</v>
      </c>
      <c r="I115" t="s" s="7">
        <v>162</v>
      </c>
      <c r="J115" t="s" s="7">
        <v>184</v>
      </c>
      <c r="K115" t="s" s="7">
        <v>162</v>
      </c>
      <c r="L115" t="s" s="7">
        <v>165</v>
      </c>
      <c r="M115" t="s" s="7">
        <v>165</v>
      </c>
      <c r="N115" t="s" s="7">
        <v>162</v>
      </c>
      <c r="O115" t="s" s="7">
        <v>162</v>
      </c>
      <c r="P115" t="s" s="7">
        <v>648</v>
      </c>
      <c r="Q115" t="s" s="7">
        <v>167</v>
      </c>
      <c r="R115" t="s" s="7">
        <v>178</v>
      </c>
      <c r="S115" t="s" s="7">
        <v>170</v>
      </c>
      <c r="T115" t="s" s="7">
        <v>273</v>
      </c>
      <c r="U115" t="s" s="7">
        <v>167</v>
      </c>
      <c r="V115" t="s" s="7">
        <v>977</v>
      </c>
      <c r="W115" t="s" s="7">
        <v>170</v>
      </c>
      <c r="X115" t="s" s="7">
        <v>273</v>
      </c>
      <c r="Y115" t="s" s="7">
        <v>170</v>
      </c>
      <c r="Z115" t="s" s="7">
        <v>170</v>
      </c>
      <c r="AA115" t="s" s="7">
        <v>170</v>
      </c>
      <c r="AB115" t="s" s="7">
        <v>170</v>
      </c>
      <c r="AC115" t="s" s="7">
        <v>167</v>
      </c>
      <c r="AD115" t="s" s="7">
        <v>178</v>
      </c>
      <c r="AE115" t="s" s="7">
        <v>170</v>
      </c>
      <c r="AF115" t="s" s="7">
        <v>315</v>
      </c>
      <c r="AG115" t="s" s="7">
        <v>170</v>
      </c>
      <c r="AH115" t="s" s="7">
        <v>170</v>
      </c>
      <c r="AI115" t="s" s="7">
        <v>170</v>
      </c>
      <c r="AJ115" t="s" s="7">
        <v>170</v>
      </c>
      <c r="AK115" t="s" s="7">
        <v>170</v>
      </c>
      <c r="AL115" t="s" s="7">
        <v>170</v>
      </c>
      <c r="AM115" t="s" s="7">
        <v>170</v>
      </c>
      <c r="AN115" t="s" s="7">
        <v>170</v>
      </c>
      <c r="AO115" t="s" s="7">
        <v>170</v>
      </c>
      <c r="AP115" t="s" s="7">
        <v>170</v>
      </c>
      <c r="AQ115" t="s" s="7">
        <v>170</v>
      </c>
      <c r="AR115" t="s" s="7">
        <v>170</v>
      </c>
      <c r="AS115" t="s" s="7">
        <v>177</v>
      </c>
      <c r="AT115" t="s" s="7">
        <v>178</v>
      </c>
      <c r="AU115" t="s" s="7">
        <v>170</v>
      </c>
      <c r="AV115" t="s" s="7">
        <v>180</v>
      </c>
      <c r="AW115" t="s" s="7">
        <v>177</v>
      </c>
      <c r="AX115" t="s" s="7">
        <v>178</v>
      </c>
      <c r="AY115" t="s" s="7">
        <v>170</v>
      </c>
      <c r="AZ115" t="s" s="7">
        <v>180</v>
      </c>
      <c r="BA115" t="s" s="7">
        <v>167</v>
      </c>
      <c r="BB115" t="s" s="7">
        <v>344</v>
      </c>
      <c r="BC115" s="8"/>
      <c r="BD115" t="s" s="7">
        <v>240</v>
      </c>
      <c r="BE115" t="s" s="7">
        <v>167</v>
      </c>
      <c r="BF115" t="s" s="7">
        <v>172</v>
      </c>
      <c r="BG115" t="s" s="7">
        <v>170</v>
      </c>
      <c r="BH115" t="s" s="7">
        <v>170</v>
      </c>
      <c r="BI115" t="s" s="7">
        <v>167</v>
      </c>
      <c r="BJ115" t="s" s="7">
        <v>172</v>
      </c>
      <c r="BK115" t="s" s="7">
        <v>170</v>
      </c>
      <c r="BL115" t="s" s="7">
        <v>170</v>
      </c>
      <c r="BM115" t="s" s="7">
        <v>292</v>
      </c>
      <c r="BN115" t="s" s="7">
        <v>178</v>
      </c>
      <c r="BO115" t="s" s="7">
        <v>170</v>
      </c>
      <c r="BP115" t="s" s="7">
        <v>237</v>
      </c>
      <c r="BQ115" t="s" s="7">
        <v>167</v>
      </c>
      <c r="BR115" t="s" s="7">
        <v>178</v>
      </c>
      <c r="BS115" t="s" s="7">
        <v>170</v>
      </c>
      <c r="BT115" t="s" s="7">
        <v>180</v>
      </c>
      <c r="BU115" t="s" s="7">
        <v>167</v>
      </c>
      <c r="BV115" t="s" s="7">
        <v>171</v>
      </c>
      <c r="BW115" t="s" s="7">
        <v>170</v>
      </c>
      <c r="BX115" t="s" s="7">
        <v>170</v>
      </c>
      <c r="BY115" t="s" s="7">
        <v>176</v>
      </c>
      <c r="BZ115" t="s" s="7">
        <v>171</v>
      </c>
      <c r="CA115" t="s" s="7">
        <v>170</v>
      </c>
      <c r="CB115" t="s" s="7">
        <v>170</v>
      </c>
      <c r="CC115" t="s" s="7">
        <v>182</v>
      </c>
      <c r="CD115" t="s" s="7">
        <v>164</v>
      </c>
      <c r="CE115" t="s" s="7">
        <v>170</v>
      </c>
      <c r="CF115" t="s" s="7">
        <v>170</v>
      </c>
      <c r="CG115" t="s" s="7">
        <v>257</v>
      </c>
      <c r="CH115" t="s" s="7">
        <v>165</v>
      </c>
      <c r="CI115" t="s" s="7">
        <v>170</v>
      </c>
      <c r="CJ115" t="s" s="7">
        <v>159</v>
      </c>
      <c r="CK115" t="s" s="7">
        <v>161</v>
      </c>
      <c r="CL115" t="s" s="7">
        <v>162</v>
      </c>
      <c r="CM115" t="s" s="7">
        <v>162</v>
      </c>
      <c r="CN115" t="s" s="7">
        <v>162</v>
      </c>
      <c r="CO115" t="s" s="7">
        <v>184</v>
      </c>
      <c r="CP115" t="s" s="7">
        <v>164</v>
      </c>
      <c r="CQ115" t="s" s="7">
        <v>163</v>
      </c>
      <c r="CR115" t="s" s="7">
        <v>165</v>
      </c>
      <c r="CS115" t="s" s="7">
        <v>165</v>
      </c>
      <c r="CT115" t="s" s="7">
        <v>162</v>
      </c>
      <c r="CU115" t="s" s="7">
        <v>184</v>
      </c>
      <c r="CV115" t="s" s="7">
        <v>165</v>
      </c>
      <c r="CW115" t="s" s="7">
        <v>165</v>
      </c>
      <c r="CX115" t="s" s="7">
        <v>165</v>
      </c>
      <c r="CY115" t="s" s="7">
        <v>525</v>
      </c>
      <c r="CZ115" t="s" s="7">
        <v>187</v>
      </c>
      <c r="DA115" t="s" s="7">
        <v>190</v>
      </c>
      <c r="DB115" t="s" s="7">
        <v>186</v>
      </c>
      <c r="DC115" t="s" s="7">
        <v>189</v>
      </c>
      <c r="DD115" t="s" s="7">
        <v>188</v>
      </c>
      <c r="DE115" t="s" s="7">
        <v>191</v>
      </c>
      <c r="DF115" t="s" s="7">
        <v>192</v>
      </c>
      <c r="DG115" t="s" s="7">
        <v>194</v>
      </c>
      <c r="DH115" t="s" s="7">
        <v>193</v>
      </c>
      <c r="DI115" t="s" s="7">
        <v>196</v>
      </c>
      <c r="DJ115" t="s" s="7">
        <v>195</v>
      </c>
      <c r="DK115" t="s" s="7">
        <v>197</v>
      </c>
      <c r="DL115" t="s" s="7">
        <v>1317</v>
      </c>
      <c r="DM115" t="s" s="7">
        <v>1263</v>
      </c>
      <c r="DN115" t="s" s="7">
        <v>1318</v>
      </c>
      <c r="DO115" t="s" s="7">
        <v>1319</v>
      </c>
      <c r="DP115" t="s" s="7">
        <v>1320</v>
      </c>
      <c r="DQ115" t="s" s="7">
        <v>203</v>
      </c>
      <c r="DR115" t="s" s="7">
        <v>1267</v>
      </c>
      <c r="DS115" t="s" s="7">
        <v>1268</v>
      </c>
      <c r="DT115" t="s" s="7">
        <v>1269</v>
      </c>
      <c r="DU115" t="s" s="7">
        <v>1270</v>
      </c>
      <c r="DV115" t="s" s="7">
        <v>208</v>
      </c>
      <c r="DW115" t="s" s="7">
        <v>209</v>
      </c>
      <c r="DX115" t="s" s="7">
        <v>362</v>
      </c>
      <c r="DY115" t="s" s="7">
        <v>429</v>
      </c>
      <c r="DZ115" t="s" s="7">
        <v>212</v>
      </c>
      <c r="EA115" t="s" s="7">
        <v>386</v>
      </c>
      <c r="EB115" t="s" s="7">
        <v>214</v>
      </c>
      <c r="EC115" t="s" s="7">
        <v>251</v>
      </c>
      <c r="ED115" t="s" s="7">
        <v>170</v>
      </c>
      <c r="EE115" t="s" s="7">
        <v>216</v>
      </c>
      <c r="EF115" t="s" s="7">
        <v>170</v>
      </c>
      <c r="EG115" t="s" s="7">
        <v>170</v>
      </c>
      <c r="EH115" t="s" s="7">
        <v>170</v>
      </c>
      <c r="EI115" t="s" s="7">
        <v>220</v>
      </c>
      <c r="EJ115" t="s" s="7">
        <v>221</v>
      </c>
      <c r="EK115" t="s" s="7">
        <v>222</v>
      </c>
      <c r="EL115" t="s" s="7">
        <v>223</v>
      </c>
      <c r="EM115" t="s" s="7">
        <v>224</v>
      </c>
      <c r="EN115" t="s" s="7">
        <v>225</v>
      </c>
      <c r="EO115" t="s" s="7">
        <v>226</v>
      </c>
      <c r="EP115" t="s" s="7">
        <v>227</v>
      </c>
      <c r="EQ115" t="s" s="7">
        <v>228</v>
      </c>
      <c r="ER115" t="s" s="7">
        <v>1318</v>
      </c>
      <c r="ES115" t="s" s="7">
        <v>1321</v>
      </c>
      <c r="ET115" t="s" s="7">
        <v>1322</v>
      </c>
      <c r="EU115" t="s" s="7">
        <v>1323</v>
      </c>
    </row>
    <row r="116" ht="15.6" customHeight="1">
      <c r="A116" t="s" s="7">
        <v>1324</v>
      </c>
      <c r="B116" t="s" s="7">
        <v>1325</v>
      </c>
      <c r="C116" t="s" s="7">
        <v>159</v>
      </c>
      <c r="D116" t="s" s="7">
        <v>1261</v>
      </c>
      <c r="E116" t="s" s="7">
        <v>159</v>
      </c>
      <c r="F116" t="s" s="7">
        <v>162</v>
      </c>
      <c r="G116" t="s" s="7">
        <v>162</v>
      </c>
      <c r="H116" t="s" s="7">
        <v>162</v>
      </c>
      <c r="I116" t="s" s="7">
        <v>162</v>
      </c>
      <c r="J116" t="s" s="7">
        <v>184</v>
      </c>
      <c r="K116" t="s" s="7">
        <v>162</v>
      </c>
      <c r="L116" t="s" s="7">
        <v>165</v>
      </c>
      <c r="M116" t="s" s="7">
        <v>165</v>
      </c>
      <c r="N116" t="s" s="7">
        <v>162</v>
      </c>
      <c r="O116" t="s" s="7">
        <v>162</v>
      </c>
      <c r="P116" t="s" s="7">
        <v>544</v>
      </c>
      <c r="Q116" t="s" s="7">
        <v>167</v>
      </c>
      <c r="R116" t="s" s="7">
        <v>178</v>
      </c>
      <c r="S116" t="s" s="7">
        <v>170</v>
      </c>
      <c r="T116" t="s" s="7">
        <v>315</v>
      </c>
      <c r="U116" t="s" s="7">
        <v>167</v>
      </c>
      <c r="V116" t="s" s="7">
        <v>178</v>
      </c>
      <c r="W116" t="s" s="7">
        <v>170</v>
      </c>
      <c r="X116" t="s" s="7">
        <v>175</v>
      </c>
      <c r="Y116" t="s" s="7">
        <v>170</v>
      </c>
      <c r="Z116" t="s" s="7">
        <v>170</v>
      </c>
      <c r="AA116" t="s" s="7">
        <v>170</v>
      </c>
      <c r="AB116" t="s" s="7">
        <v>170</v>
      </c>
      <c r="AC116" t="s" s="7">
        <v>167</v>
      </c>
      <c r="AD116" t="s" s="7">
        <v>178</v>
      </c>
      <c r="AE116" t="s" s="7">
        <v>170</v>
      </c>
      <c r="AF116" t="s" s="7">
        <v>175</v>
      </c>
      <c r="AG116" t="s" s="7">
        <v>167</v>
      </c>
      <c r="AH116" t="s" s="7">
        <v>168</v>
      </c>
      <c r="AI116" t="s" s="7">
        <v>170</v>
      </c>
      <c r="AJ116" t="s" s="7">
        <v>170</v>
      </c>
      <c r="AK116" t="s" s="7">
        <v>167</v>
      </c>
      <c r="AL116" t="s" s="7">
        <v>168</v>
      </c>
      <c r="AM116" t="s" s="7">
        <v>170</v>
      </c>
      <c r="AN116" t="s" s="7">
        <v>170</v>
      </c>
      <c r="AO116" t="s" s="7">
        <v>170</v>
      </c>
      <c r="AP116" t="s" s="7">
        <v>170</v>
      </c>
      <c r="AQ116" t="s" s="7">
        <v>170</v>
      </c>
      <c r="AR116" t="s" s="7">
        <v>170</v>
      </c>
      <c r="AS116" t="s" s="7">
        <v>177</v>
      </c>
      <c r="AT116" t="s" s="7">
        <v>178</v>
      </c>
      <c r="AU116" t="s" s="7">
        <v>170</v>
      </c>
      <c r="AV116" t="s" s="7">
        <v>238</v>
      </c>
      <c r="AW116" t="s" s="7">
        <v>177</v>
      </c>
      <c r="AX116" t="s" s="7">
        <v>178</v>
      </c>
      <c r="AY116" t="s" s="7">
        <v>170</v>
      </c>
      <c r="AZ116" t="s" s="7">
        <v>1326</v>
      </c>
      <c r="BA116" t="s" s="7">
        <v>270</v>
      </c>
      <c r="BB116" t="s" s="7">
        <v>178</v>
      </c>
      <c r="BC116" t="s" s="7">
        <v>170</v>
      </c>
      <c r="BD116" t="s" s="7">
        <v>240</v>
      </c>
      <c r="BE116" t="s" s="7">
        <v>270</v>
      </c>
      <c r="BF116" t="s" s="7">
        <v>178</v>
      </c>
      <c r="BG116" t="s" s="7">
        <v>170</v>
      </c>
      <c r="BH116" t="s" s="7">
        <v>170</v>
      </c>
      <c r="BI116" t="s" s="7">
        <v>177</v>
      </c>
      <c r="BJ116" t="s" s="7">
        <v>178</v>
      </c>
      <c r="BK116" t="s" s="7">
        <v>170</v>
      </c>
      <c r="BL116" t="s" s="7">
        <v>356</v>
      </c>
      <c r="BM116" t="s" s="7">
        <v>177</v>
      </c>
      <c r="BN116" t="s" s="7">
        <v>178</v>
      </c>
      <c r="BO116" t="s" s="7">
        <v>170</v>
      </c>
      <c r="BP116" t="s" s="7">
        <v>276</v>
      </c>
      <c r="BQ116" t="s" s="7">
        <v>177</v>
      </c>
      <c r="BR116" t="s" s="7">
        <v>178</v>
      </c>
      <c r="BS116" t="s" s="7">
        <v>170</v>
      </c>
      <c r="BT116" t="s" s="7">
        <v>180</v>
      </c>
      <c r="BU116" t="s" s="7">
        <v>167</v>
      </c>
      <c r="BV116" t="s" s="7">
        <v>171</v>
      </c>
      <c r="BW116" t="s" s="7">
        <v>170</v>
      </c>
      <c r="BX116" t="s" s="7">
        <v>170</v>
      </c>
      <c r="BY116" t="s" s="7">
        <v>176</v>
      </c>
      <c r="BZ116" t="s" s="7">
        <v>977</v>
      </c>
      <c r="CA116" t="s" s="7">
        <v>170</v>
      </c>
      <c r="CB116" t="s" s="7">
        <v>240</v>
      </c>
      <c r="CC116" t="s" s="7">
        <v>182</v>
      </c>
      <c r="CD116" t="s" s="7">
        <v>162</v>
      </c>
      <c r="CE116" t="s" s="7">
        <v>170</v>
      </c>
      <c r="CF116" t="s" s="7">
        <v>170</v>
      </c>
      <c r="CG116" t="s" s="7">
        <v>183</v>
      </c>
      <c r="CH116" t="s" s="7">
        <v>165</v>
      </c>
      <c r="CI116" t="s" s="7">
        <v>170</v>
      </c>
      <c r="CJ116" t="s" s="7">
        <v>159</v>
      </c>
      <c r="CK116" t="s" s="7">
        <v>161</v>
      </c>
      <c r="CL116" t="s" s="7">
        <v>164</v>
      </c>
      <c r="CM116" t="s" s="7">
        <v>163</v>
      </c>
      <c r="CN116" t="s" s="7">
        <v>162</v>
      </c>
      <c r="CO116" t="s" s="7">
        <v>162</v>
      </c>
      <c r="CP116" t="s" s="7">
        <v>165</v>
      </c>
      <c r="CQ116" t="s" s="7">
        <v>165</v>
      </c>
      <c r="CR116" t="s" s="7">
        <v>164</v>
      </c>
      <c r="CS116" t="s" s="7">
        <v>162</v>
      </c>
      <c r="CT116" t="s" s="7">
        <v>162</v>
      </c>
      <c r="CU116" t="s" s="7">
        <v>184</v>
      </c>
      <c r="CV116" t="s" s="7">
        <v>162</v>
      </c>
      <c r="CW116" t="s" s="7">
        <v>162</v>
      </c>
      <c r="CX116" t="s" s="7">
        <v>162</v>
      </c>
      <c r="CY116" t="s" s="7">
        <v>259</v>
      </c>
      <c r="CZ116" t="s" s="7">
        <v>188</v>
      </c>
      <c r="DA116" t="s" s="7">
        <v>187</v>
      </c>
      <c r="DB116" t="s" s="7">
        <v>186</v>
      </c>
      <c r="DC116" t="s" s="7">
        <v>190</v>
      </c>
      <c r="DD116" t="s" s="7">
        <v>189</v>
      </c>
      <c r="DE116" t="s" s="7">
        <v>193</v>
      </c>
      <c r="DF116" t="s" s="7">
        <v>194</v>
      </c>
      <c r="DG116" t="s" s="7">
        <v>192</v>
      </c>
      <c r="DH116" t="s" s="7">
        <v>191</v>
      </c>
      <c r="DI116" t="s" s="7">
        <v>197</v>
      </c>
      <c r="DJ116" t="s" s="7">
        <v>196</v>
      </c>
      <c r="DK116" t="s" s="7">
        <v>195</v>
      </c>
      <c r="DL116" t="s" s="7">
        <v>1327</v>
      </c>
      <c r="DM116" t="s" s="7">
        <v>1263</v>
      </c>
      <c r="DN116" t="s" s="7">
        <v>1328</v>
      </c>
      <c r="DO116" t="s" s="7">
        <v>1329</v>
      </c>
      <c r="DP116" t="s" s="7">
        <v>1330</v>
      </c>
      <c r="DQ116" t="s" s="7">
        <v>287</v>
      </c>
      <c r="DR116" t="s" s="7">
        <v>1267</v>
      </c>
      <c r="DS116" t="s" s="7">
        <v>1268</v>
      </c>
      <c r="DT116" t="s" s="7">
        <v>1269</v>
      </c>
      <c r="DU116" t="s" s="7">
        <v>1270</v>
      </c>
      <c r="DV116" t="s" s="7">
        <v>208</v>
      </c>
      <c r="DW116" t="s" s="7">
        <v>209</v>
      </c>
      <c r="DX116" t="s" s="7">
        <v>282</v>
      </c>
      <c r="DY116" t="s" s="7">
        <v>899</v>
      </c>
      <c r="DZ116" t="s" s="7">
        <v>249</v>
      </c>
      <c r="EA116" t="s" s="7">
        <v>337</v>
      </c>
      <c r="EB116" t="s" s="7">
        <v>214</v>
      </c>
      <c r="EC116" t="s" s="7">
        <v>251</v>
      </c>
      <c r="ED116" t="s" s="7">
        <v>170</v>
      </c>
      <c r="EE116" t="s" s="7">
        <v>216</v>
      </c>
      <c r="EF116" t="s" s="7">
        <v>217</v>
      </c>
      <c r="EG116" t="s" s="7">
        <v>218</v>
      </c>
      <c r="EH116" t="s" s="7">
        <v>170</v>
      </c>
      <c r="EI116" t="s" s="7">
        <v>220</v>
      </c>
      <c r="EJ116" t="s" s="7">
        <v>221</v>
      </c>
      <c r="EK116" t="s" s="7">
        <v>222</v>
      </c>
      <c r="EL116" t="s" s="7">
        <v>223</v>
      </c>
      <c r="EM116" t="s" s="7">
        <v>224</v>
      </c>
      <c r="EN116" t="s" s="7">
        <v>225</v>
      </c>
      <c r="EO116" t="s" s="7">
        <v>226</v>
      </c>
      <c r="EP116" t="s" s="7">
        <v>227</v>
      </c>
      <c r="EQ116" t="s" s="7">
        <v>228</v>
      </c>
      <c r="ER116" t="s" s="7">
        <v>1328</v>
      </c>
      <c r="ES116" t="s" s="7">
        <v>1331</v>
      </c>
      <c r="ET116" t="s" s="7">
        <v>1332</v>
      </c>
      <c r="EU116" t="s" s="7">
        <v>1333</v>
      </c>
    </row>
    <row r="117" ht="15.6" customHeight="1">
      <c r="A117" t="s" s="7">
        <v>1334</v>
      </c>
      <c r="B117" t="s" s="7">
        <v>1335</v>
      </c>
      <c r="C117" t="s" s="7">
        <v>159</v>
      </c>
      <c r="D117" t="s" s="7">
        <v>1261</v>
      </c>
      <c r="E117" t="s" s="7">
        <v>161</v>
      </c>
      <c r="F117" t="s" s="7">
        <v>162</v>
      </c>
      <c r="G117" t="s" s="7">
        <v>162</v>
      </c>
      <c r="H117" t="s" s="7">
        <v>162</v>
      </c>
      <c r="I117" t="s" s="7">
        <v>162</v>
      </c>
      <c r="J117" t="s" s="7">
        <v>184</v>
      </c>
      <c r="K117" t="s" s="7">
        <v>162</v>
      </c>
      <c r="L117" t="s" s="7">
        <v>165</v>
      </c>
      <c r="M117" t="s" s="7">
        <v>165</v>
      </c>
      <c r="N117" t="s" s="7">
        <v>162</v>
      </c>
      <c r="O117" t="s" s="7">
        <v>162</v>
      </c>
      <c r="P117" t="s" s="7">
        <v>342</v>
      </c>
      <c r="Q117" t="s" s="7">
        <v>270</v>
      </c>
      <c r="R117" t="s" s="7">
        <v>178</v>
      </c>
      <c r="S117" t="s" s="7">
        <v>170</v>
      </c>
      <c r="T117" t="s" s="7">
        <v>315</v>
      </c>
      <c r="U117" t="s" s="7">
        <v>167</v>
      </c>
      <c r="V117" t="s" s="7">
        <v>178</v>
      </c>
      <c r="W117" t="s" s="7">
        <v>170</v>
      </c>
      <c r="X117" t="s" s="7">
        <v>179</v>
      </c>
      <c r="Y117" t="s" s="7">
        <v>170</v>
      </c>
      <c r="Z117" t="s" s="7">
        <v>170</v>
      </c>
      <c r="AA117" t="s" s="7">
        <v>170</v>
      </c>
      <c r="AB117" t="s" s="7">
        <v>170</v>
      </c>
      <c r="AC117" t="s" s="7">
        <v>270</v>
      </c>
      <c r="AD117" t="s" s="7">
        <v>168</v>
      </c>
      <c r="AE117" t="s" s="7">
        <v>170</v>
      </c>
      <c r="AF117" t="s" s="7">
        <v>170</v>
      </c>
      <c r="AG117" t="s" s="7">
        <v>170</v>
      </c>
      <c r="AH117" t="s" s="7">
        <v>170</v>
      </c>
      <c r="AI117" t="s" s="7">
        <v>170</v>
      </c>
      <c r="AJ117" t="s" s="7">
        <v>170</v>
      </c>
      <c r="AK117" t="s" s="7">
        <v>167</v>
      </c>
      <c r="AL117" t="s" s="7">
        <v>168</v>
      </c>
      <c r="AM117" t="s" s="7">
        <v>170</v>
      </c>
      <c r="AN117" t="s" s="7">
        <v>170</v>
      </c>
      <c r="AO117" t="s" s="7">
        <v>170</v>
      </c>
      <c r="AP117" t="s" s="7">
        <v>170</v>
      </c>
      <c r="AQ117" t="s" s="7">
        <v>170</v>
      </c>
      <c r="AR117" t="s" s="7">
        <v>170</v>
      </c>
      <c r="AS117" t="s" s="7">
        <v>177</v>
      </c>
      <c r="AT117" t="s" s="7">
        <v>178</v>
      </c>
      <c r="AU117" t="s" s="7">
        <v>170</v>
      </c>
      <c r="AV117" t="s" s="7">
        <v>276</v>
      </c>
      <c r="AW117" t="s" s="7">
        <v>177</v>
      </c>
      <c r="AX117" t="s" s="7">
        <v>178</v>
      </c>
      <c r="AY117" t="s" s="7">
        <v>170</v>
      </c>
      <c r="AZ117" t="s" s="7">
        <v>180</v>
      </c>
      <c r="BA117" t="s" s="7">
        <v>270</v>
      </c>
      <c r="BB117" t="s" s="7">
        <v>171</v>
      </c>
      <c r="BC117" t="s" s="7">
        <v>170</v>
      </c>
      <c r="BD117" t="s" s="7">
        <v>170</v>
      </c>
      <c r="BE117" t="s" s="7">
        <v>177</v>
      </c>
      <c r="BF117" t="s" s="7">
        <v>977</v>
      </c>
      <c r="BG117" t="s" s="7">
        <v>170</v>
      </c>
      <c r="BH117" t="s" s="7">
        <v>170</v>
      </c>
      <c r="BI117" t="s" s="7">
        <v>270</v>
      </c>
      <c r="BJ117" t="s" s="7">
        <v>977</v>
      </c>
      <c r="BK117" t="s" s="7">
        <v>170</v>
      </c>
      <c r="BL117" t="s" s="7">
        <v>443</v>
      </c>
      <c r="BM117" t="s" s="7">
        <v>177</v>
      </c>
      <c r="BN117" t="s" s="7">
        <v>178</v>
      </c>
      <c r="BO117" t="s" s="7">
        <v>170</v>
      </c>
      <c r="BP117" t="s" s="7">
        <v>276</v>
      </c>
      <c r="BQ117" t="s" s="7">
        <v>177</v>
      </c>
      <c r="BR117" t="s" s="7">
        <v>178</v>
      </c>
      <c r="BS117" t="s" s="7">
        <v>170</v>
      </c>
      <c r="BT117" t="s" s="7">
        <v>638</v>
      </c>
      <c r="BU117" t="s" s="7">
        <v>167</v>
      </c>
      <c r="BV117" t="s" s="7">
        <v>171</v>
      </c>
      <c r="BW117" t="s" s="7">
        <v>170</v>
      </c>
      <c r="BX117" t="s" s="7">
        <v>170</v>
      </c>
      <c r="BY117" t="s" s="7">
        <v>176</v>
      </c>
      <c r="BZ117" t="s" s="7">
        <v>178</v>
      </c>
      <c r="CA117" t="s" s="7">
        <v>170</v>
      </c>
      <c r="CB117" t="s" s="7">
        <v>356</v>
      </c>
      <c r="CC117" t="s" s="7">
        <v>182</v>
      </c>
      <c r="CD117" t="s" s="7">
        <v>162</v>
      </c>
      <c r="CE117" t="s" s="7">
        <v>170</v>
      </c>
      <c r="CF117" t="s" s="7">
        <v>170</v>
      </c>
      <c r="CG117" t="s" s="7">
        <v>183</v>
      </c>
      <c r="CH117" t="s" s="7">
        <v>165</v>
      </c>
      <c r="CI117" t="s" s="7">
        <v>170</v>
      </c>
      <c r="CJ117" t="s" s="7">
        <v>159</v>
      </c>
      <c r="CK117" t="s" s="7">
        <v>161</v>
      </c>
      <c r="CL117" t="s" s="7">
        <v>162</v>
      </c>
      <c r="CM117" t="s" s="7">
        <v>164</v>
      </c>
      <c r="CN117" t="s" s="7">
        <v>162</v>
      </c>
      <c r="CO117" t="s" s="7">
        <v>162</v>
      </c>
      <c r="CP117" t="s" s="7">
        <v>165</v>
      </c>
      <c r="CQ117" t="s" s="7">
        <v>165</v>
      </c>
      <c r="CR117" t="s" s="7">
        <v>164</v>
      </c>
      <c r="CS117" t="s" s="7">
        <v>162</v>
      </c>
      <c r="CT117" t="s" s="7">
        <v>162</v>
      </c>
      <c r="CU117" t="s" s="7">
        <v>184</v>
      </c>
      <c r="CV117" t="s" s="7">
        <v>162</v>
      </c>
      <c r="CW117" t="s" s="7">
        <v>162</v>
      </c>
      <c r="CX117" t="s" s="7">
        <v>162</v>
      </c>
      <c r="CY117" t="s" s="7">
        <v>259</v>
      </c>
      <c r="CZ117" t="s" s="7">
        <v>188</v>
      </c>
      <c r="DA117" t="s" s="7">
        <v>190</v>
      </c>
      <c r="DB117" t="s" s="7">
        <v>187</v>
      </c>
      <c r="DC117" t="s" s="7">
        <v>189</v>
      </c>
      <c r="DD117" t="s" s="7">
        <v>186</v>
      </c>
      <c r="DE117" t="s" s="7">
        <v>191</v>
      </c>
      <c r="DF117" t="s" s="7">
        <v>192</v>
      </c>
      <c r="DG117" t="s" s="7">
        <v>193</v>
      </c>
      <c r="DH117" t="s" s="7">
        <v>194</v>
      </c>
      <c r="DI117" t="s" s="7">
        <v>196</v>
      </c>
      <c r="DJ117" t="s" s="7">
        <v>195</v>
      </c>
      <c r="DK117" t="s" s="7">
        <v>197</v>
      </c>
      <c r="DL117" t="s" s="7">
        <v>1336</v>
      </c>
      <c r="DM117" t="s" s="7">
        <v>1263</v>
      </c>
      <c r="DN117" t="s" s="7">
        <v>1337</v>
      </c>
      <c r="DO117" t="s" s="7">
        <v>1329</v>
      </c>
      <c r="DP117" t="s" s="7">
        <v>1330</v>
      </c>
      <c r="DQ117" t="s" s="7">
        <v>287</v>
      </c>
      <c r="DR117" t="s" s="7">
        <v>1267</v>
      </c>
      <c r="DS117" t="s" s="7">
        <v>1268</v>
      </c>
      <c r="DT117" t="s" s="7">
        <v>1269</v>
      </c>
      <c r="DU117" t="s" s="7">
        <v>1270</v>
      </c>
      <c r="DV117" t="s" s="7">
        <v>208</v>
      </c>
      <c r="DW117" t="s" s="7">
        <v>209</v>
      </c>
      <c r="DX117" t="s" s="7">
        <v>282</v>
      </c>
      <c r="DY117" t="s" s="7">
        <v>627</v>
      </c>
      <c r="DZ117" t="s" s="7">
        <v>212</v>
      </c>
      <c r="EA117" t="s" s="7">
        <v>349</v>
      </c>
      <c r="EB117" t="s" s="7">
        <v>214</v>
      </c>
      <c r="EC117" t="s" s="7">
        <v>251</v>
      </c>
      <c r="ED117" t="s" s="7">
        <v>170</v>
      </c>
      <c r="EE117" t="s" s="7">
        <v>216</v>
      </c>
      <c r="EF117" t="s" s="7">
        <v>170</v>
      </c>
      <c r="EG117" t="s" s="7">
        <v>218</v>
      </c>
      <c r="EH117" t="s" s="7">
        <v>170</v>
      </c>
      <c r="EI117" t="s" s="7">
        <v>220</v>
      </c>
      <c r="EJ117" t="s" s="7">
        <v>221</v>
      </c>
      <c r="EK117" t="s" s="7">
        <v>222</v>
      </c>
      <c r="EL117" t="s" s="7">
        <v>223</v>
      </c>
      <c r="EM117" t="s" s="7">
        <v>224</v>
      </c>
      <c r="EN117" t="s" s="7">
        <v>225</v>
      </c>
      <c r="EO117" t="s" s="7">
        <v>226</v>
      </c>
      <c r="EP117" t="s" s="7">
        <v>227</v>
      </c>
      <c r="EQ117" t="s" s="7">
        <v>228</v>
      </c>
      <c r="ER117" t="s" s="7">
        <v>1337</v>
      </c>
      <c r="ES117" t="s" s="7">
        <v>1338</v>
      </c>
      <c r="ET117" t="s" s="7">
        <v>1339</v>
      </c>
      <c r="EU117" t="s" s="7">
        <v>1340</v>
      </c>
    </row>
    <row r="118" ht="15.6" customHeight="1">
      <c r="A118" t="s" s="7">
        <v>1341</v>
      </c>
      <c r="B118" t="s" s="7">
        <v>1342</v>
      </c>
      <c r="C118" t="s" s="7">
        <v>159</v>
      </c>
      <c r="D118" t="s" s="7">
        <v>1261</v>
      </c>
      <c r="E118" t="s" s="7">
        <v>159</v>
      </c>
      <c r="F118" t="s" s="7">
        <v>162</v>
      </c>
      <c r="G118" t="s" s="7">
        <v>162</v>
      </c>
      <c r="H118" t="s" s="7">
        <v>162</v>
      </c>
      <c r="I118" t="s" s="7">
        <v>162</v>
      </c>
      <c r="J118" t="s" s="7">
        <v>162</v>
      </c>
      <c r="K118" t="s" s="7">
        <v>162</v>
      </c>
      <c r="L118" t="s" s="7">
        <v>165</v>
      </c>
      <c r="M118" t="s" s="7">
        <v>165</v>
      </c>
      <c r="N118" t="s" s="7">
        <v>162</v>
      </c>
      <c r="O118" t="s" s="7">
        <v>162</v>
      </c>
      <c r="P118" t="s" s="7">
        <v>648</v>
      </c>
      <c r="Q118" t="s" s="7">
        <v>167</v>
      </c>
      <c r="R118" t="s" s="7">
        <v>178</v>
      </c>
      <c r="S118" t="s" s="7">
        <v>170</v>
      </c>
      <c r="T118" t="s" s="7">
        <v>173</v>
      </c>
      <c r="U118" t="s" s="7">
        <v>167</v>
      </c>
      <c r="V118" t="s" s="7">
        <v>178</v>
      </c>
      <c r="W118" t="s" s="7">
        <v>170</v>
      </c>
      <c r="X118" t="s" s="7">
        <v>315</v>
      </c>
      <c r="Y118" t="s" s="7">
        <v>170</v>
      </c>
      <c r="Z118" t="s" s="7">
        <v>170</v>
      </c>
      <c r="AA118" t="s" s="7">
        <v>170</v>
      </c>
      <c r="AB118" t="s" s="7">
        <v>170</v>
      </c>
      <c r="AC118" t="s" s="7">
        <v>270</v>
      </c>
      <c r="AD118" t="s" s="7">
        <v>172</v>
      </c>
      <c r="AE118" t="s" s="7">
        <v>170</v>
      </c>
      <c r="AF118" t="s" s="7">
        <v>170</v>
      </c>
      <c r="AG118" t="s" s="7">
        <v>170</v>
      </c>
      <c r="AH118" t="s" s="7">
        <v>170</v>
      </c>
      <c r="AI118" t="s" s="7">
        <v>170</v>
      </c>
      <c r="AJ118" t="s" s="7">
        <v>170</v>
      </c>
      <c r="AK118" t="s" s="7">
        <v>170</v>
      </c>
      <c r="AL118" t="s" s="7">
        <v>170</v>
      </c>
      <c r="AM118" t="s" s="7">
        <v>170</v>
      </c>
      <c r="AN118" t="s" s="7">
        <v>170</v>
      </c>
      <c r="AO118" t="s" s="7">
        <v>170</v>
      </c>
      <c r="AP118" t="s" s="7">
        <v>170</v>
      </c>
      <c r="AQ118" t="s" s="7">
        <v>170</v>
      </c>
      <c r="AR118" t="s" s="7">
        <v>170</v>
      </c>
      <c r="AS118" t="s" s="7">
        <v>176</v>
      </c>
      <c r="AT118" t="s" s="7">
        <v>178</v>
      </c>
      <c r="AU118" t="s" s="7">
        <v>170</v>
      </c>
      <c r="AV118" t="s" s="7">
        <v>377</v>
      </c>
      <c r="AW118" t="s" s="7">
        <v>176</v>
      </c>
      <c r="AX118" t="s" s="7">
        <v>178</v>
      </c>
      <c r="AY118" t="s" s="7">
        <v>170</v>
      </c>
      <c r="AZ118" t="s" s="7">
        <v>180</v>
      </c>
      <c r="BA118" t="s" s="7">
        <v>177</v>
      </c>
      <c r="BB118" t="s" s="7">
        <v>171</v>
      </c>
      <c r="BC118" t="s" s="7">
        <v>170</v>
      </c>
      <c r="BD118" t="s" s="7">
        <v>170</v>
      </c>
      <c r="BE118" t="s" s="7">
        <v>176</v>
      </c>
      <c r="BF118" t="s" s="7">
        <v>178</v>
      </c>
      <c r="BG118" t="s" s="7">
        <v>170</v>
      </c>
      <c r="BH118" t="s" s="7">
        <v>170</v>
      </c>
      <c r="BI118" t="s" s="7">
        <v>270</v>
      </c>
      <c r="BJ118" t="s" s="7">
        <v>172</v>
      </c>
      <c r="BK118" t="s" s="7">
        <v>170</v>
      </c>
      <c r="BL118" t="s" s="7">
        <v>170</v>
      </c>
      <c r="BM118" t="s" s="7">
        <v>177</v>
      </c>
      <c r="BN118" t="s" s="7">
        <v>178</v>
      </c>
      <c r="BO118" t="s" s="7">
        <v>170</v>
      </c>
      <c r="BP118" t="s" s="7">
        <v>276</v>
      </c>
      <c r="BQ118" t="s" s="7">
        <v>270</v>
      </c>
      <c r="BR118" t="s" s="7">
        <v>178</v>
      </c>
      <c r="BS118" t="s" s="7">
        <v>170</v>
      </c>
      <c r="BT118" t="s" s="7">
        <v>638</v>
      </c>
      <c r="BU118" t="s" s="7">
        <v>167</v>
      </c>
      <c r="BV118" t="s" s="7">
        <v>171</v>
      </c>
      <c r="BW118" t="s" s="7">
        <v>170</v>
      </c>
      <c r="BX118" t="s" s="7">
        <v>170</v>
      </c>
      <c r="BY118" t="s" s="7">
        <v>176</v>
      </c>
      <c r="BZ118" t="s" s="7">
        <v>172</v>
      </c>
      <c r="CA118" t="s" s="7">
        <v>170</v>
      </c>
      <c r="CB118" t="s" s="7">
        <v>170</v>
      </c>
      <c r="CC118" t="s" s="7">
        <v>182</v>
      </c>
      <c r="CD118" t="s" s="7">
        <v>162</v>
      </c>
      <c r="CE118" t="s" s="7">
        <v>170</v>
      </c>
      <c r="CF118" t="s" s="7">
        <v>170</v>
      </c>
      <c r="CG118" t="s" s="7">
        <v>183</v>
      </c>
      <c r="CH118" t="s" s="7">
        <v>165</v>
      </c>
      <c r="CI118" t="s" s="7">
        <v>170</v>
      </c>
      <c r="CJ118" t="s" s="7">
        <v>159</v>
      </c>
      <c r="CK118" t="s" s="7">
        <v>161</v>
      </c>
      <c r="CL118" t="s" s="7">
        <v>162</v>
      </c>
      <c r="CM118" t="s" s="7">
        <v>164</v>
      </c>
      <c r="CN118" t="s" s="7">
        <v>162</v>
      </c>
      <c r="CO118" t="s" s="7">
        <v>162</v>
      </c>
      <c r="CP118" t="s" s="7">
        <v>165</v>
      </c>
      <c r="CQ118" t="s" s="7">
        <v>165</v>
      </c>
      <c r="CR118" t="s" s="7">
        <v>162</v>
      </c>
      <c r="CS118" t="s" s="7">
        <v>162</v>
      </c>
      <c r="CT118" t="s" s="7">
        <v>162</v>
      </c>
      <c r="CU118" t="s" s="7">
        <v>184</v>
      </c>
      <c r="CV118" t="s" s="7">
        <v>162</v>
      </c>
      <c r="CW118" t="s" s="7">
        <v>162</v>
      </c>
      <c r="CX118" t="s" s="7">
        <v>162</v>
      </c>
      <c r="CY118" t="s" s="7">
        <v>259</v>
      </c>
      <c r="CZ118" t="s" s="7">
        <v>188</v>
      </c>
      <c r="DA118" t="s" s="7">
        <v>187</v>
      </c>
      <c r="DB118" t="s" s="7">
        <v>190</v>
      </c>
      <c r="DC118" t="s" s="7">
        <v>189</v>
      </c>
      <c r="DD118" t="s" s="7">
        <v>186</v>
      </c>
      <c r="DE118" t="s" s="7">
        <v>193</v>
      </c>
      <c r="DF118" t="s" s="7">
        <v>194</v>
      </c>
      <c r="DG118" t="s" s="7">
        <v>191</v>
      </c>
      <c r="DH118" t="s" s="7">
        <v>192</v>
      </c>
      <c r="DI118" t="s" s="7">
        <v>196</v>
      </c>
      <c r="DJ118" t="s" s="7">
        <v>195</v>
      </c>
      <c r="DK118" t="s" s="7">
        <v>197</v>
      </c>
      <c r="DL118" t="s" s="7">
        <v>1343</v>
      </c>
      <c r="DM118" t="s" s="7">
        <v>1263</v>
      </c>
      <c r="DN118" t="s" s="7">
        <v>1344</v>
      </c>
      <c r="DO118" t="s" s="7">
        <v>1345</v>
      </c>
      <c r="DP118" t="s" s="7">
        <v>1346</v>
      </c>
      <c r="DQ118" t="s" s="7">
        <v>305</v>
      </c>
      <c r="DR118" t="s" s="7">
        <v>1267</v>
      </c>
      <c r="DS118" t="s" s="7">
        <v>1268</v>
      </c>
      <c r="DT118" t="s" s="7">
        <v>1269</v>
      </c>
      <c r="DU118" t="s" s="7">
        <v>1270</v>
      </c>
      <c r="DV118" t="s" s="7">
        <v>208</v>
      </c>
      <c r="DW118" t="s" s="7">
        <v>209</v>
      </c>
      <c r="DX118" t="s" s="7">
        <v>282</v>
      </c>
      <c r="DY118" t="s" s="7">
        <v>534</v>
      </c>
      <c r="DZ118" t="s" s="7">
        <v>249</v>
      </c>
      <c r="EA118" t="s" s="7">
        <v>386</v>
      </c>
      <c r="EB118" t="s" s="7">
        <v>214</v>
      </c>
      <c r="EC118" t="s" s="7">
        <v>251</v>
      </c>
      <c r="ED118" t="s" s="7">
        <v>170</v>
      </c>
      <c r="EE118" t="s" s="7">
        <v>216</v>
      </c>
      <c r="EF118" t="s" s="7">
        <v>170</v>
      </c>
      <c r="EG118" t="s" s="7">
        <v>170</v>
      </c>
      <c r="EH118" t="s" s="7">
        <v>170</v>
      </c>
      <c r="EI118" t="s" s="7">
        <v>220</v>
      </c>
      <c r="EJ118" t="s" s="7">
        <v>221</v>
      </c>
      <c r="EK118" t="s" s="7">
        <v>222</v>
      </c>
      <c r="EL118" t="s" s="7">
        <v>223</v>
      </c>
      <c r="EM118" t="s" s="7">
        <v>224</v>
      </c>
      <c r="EN118" t="s" s="7">
        <v>225</v>
      </c>
      <c r="EO118" t="s" s="7">
        <v>226</v>
      </c>
      <c r="EP118" t="s" s="7">
        <v>227</v>
      </c>
      <c r="EQ118" t="s" s="7">
        <v>228</v>
      </c>
      <c r="ER118" t="s" s="7">
        <v>1344</v>
      </c>
      <c r="ES118" t="s" s="7">
        <v>1347</v>
      </c>
      <c r="ET118" t="s" s="7">
        <v>1348</v>
      </c>
      <c r="EU118" t="s" s="7">
        <v>1349</v>
      </c>
    </row>
    <row r="119" ht="15.6" customHeight="1">
      <c r="A119" t="s" s="7">
        <v>1350</v>
      </c>
      <c r="B119" t="s" s="7">
        <v>1351</v>
      </c>
      <c r="C119" t="s" s="7">
        <v>159</v>
      </c>
      <c r="D119" t="s" s="7">
        <v>1261</v>
      </c>
      <c r="E119" t="s" s="7">
        <v>161</v>
      </c>
      <c r="F119" t="s" s="7">
        <v>162</v>
      </c>
      <c r="G119" t="s" s="7">
        <v>162</v>
      </c>
      <c r="H119" t="s" s="7">
        <v>165</v>
      </c>
      <c r="I119" t="s" s="7">
        <v>162</v>
      </c>
      <c r="J119" t="s" s="7">
        <v>165</v>
      </c>
      <c r="K119" t="s" s="7">
        <v>162</v>
      </c>
      <c r="L119" t="s" s="7">
        <v>164</v>
      </c>
      <c r="M119" t="s" s="7">
        <v>165</v>
      </c>
      <c r="N119" t="s" s="7">
        <v>162</v>
      </c>
      <c r="O119" t="s" s="7">
        <v>162</v>
      </c>
      <c r="P119" t="s" s="7">
        <v>342</v>
      </c>
      <c r="Q119" t="s" s="7">
        <v>167</v>
      </c>
      <c r="R119" t="s" s="7">
        <v>178</v>
      </c>
      <c r="S119" t="s" s="7">
        <v>170</v>
      </c>
      <c r="T119" t="s" s="7">
        <v>175</v>
      </c>
      <c r="U119" t="s" s="7">
        <v>167</v>
      </c>
      <c r="V119" t="s" s="7">
        <v>178</v>
      </c>
      <c r="W119" t="s" s="7">
        <v>170</v>
      </c>
      <c r="X119" t="s" s="7">
        <v>236</v>
      </c>
      <c r="Y119" t="s" s="7">
        <v>170</v>
      </c>
      <c r="Z119" t="s" s="7">
        <v>170</v>
      </c>
      <c r="AA119" t="s" s="7">
        <v>170</v>
      </c>
      <c r="AB119" t="s" s="7">
        <v>170</v>
      </c>
      <c r="AC119" t="s" s="7">
        <v>270</v>
      </c>
      <c r="AD119" t="s" s="7">
        <v>975</v>
      </c>
      <c r="AE119" t="s" s="7">
        <v>170</v>
      </c>
      <c r="AF119" t="s" s="7">
        <v>271</v>
      </c>
      <c r="AG119" t="s" s="7">
        <v>170</v>
      </c>
      <c r="AH119" t="s" s="7">
        <v>170</v>
      </c>
      <c r="AI119" t="s" s="7">
        <v>170</v>
      </c>
      <c r="AJ119" t="s" s="7">
        <v>170</v>
      </c>
      <c r="AK119" t="s" s="7">
        <v>167</v>
      </c>
      <c r="AL119" t="s" s="7">
        <v>1023</v>
      </c>
      <c r="AM119" t="s" s="7">
        <v>170</v>
      </c>
      <c r="AN119" t="s" s="7">
        <v>170</v>
      </c>
      <c r="AO119" t="s" s="7">
        <v>170</v>
      </c>
      <c r="AP119" t="s" s="7">
        <v>170</v>
      </c>
      <c r="AQ119" t="s" s="7">
        <v>170</v>
      </c>
      <c r="AR119" t="s" s="7">
        <v>170</v>
      </c>
      <c r="AS119" t="s" s="7">
        <v>177</v>
      </c>
      <c r="AT119" t="s" s="7">
        <v>178</v>
      </c>
      <c r="AU119" t="s" s="7">
        <v>170</v>
      </c>
      <c r="AV119" t="s" s="7">
        <v>276</v>
      </c>
      <c r="AW119" t="s" s="7">
        <v>177</v>
      </c>
      <c r="AX119" t="s" s="7">
        <v>178</v>
      </c>
      <c r="AY119" t="s" s="7">
        <v>170</v>
      </c>
      <c r="AZ119" t="s" s="7">
        <v>180</v>
      </c>
      <c r="BA119" t="s" s="7">
        <v>177</v>
      </c>
      <c r="BB119" t="s" s="7">
        <v>178</v>
      </c>
      <c r="BC119" t="s" s="7">
        <v>170</v>
      </c>
      <c r="BD119" t="s" s="7">
        <v>240</v>
      </c>
      <c r="BE119" t="s" s="7">
        <v>176</v>
      </c>
      <c r="BF119" t="s" s="7">
        <v>178</v>
      </c>
      <c r="BG119" t="s" s="7">
        <v>170</v>
      </c>
      <c r="BH119" t="s" s="7">
        <v>170</v>
      </c>
      <c r="BI119" t="s" s="7">
        <v>270</v>
      </c>
      <c r="BJ119" t="s" s="7">
        <v>178</v>
      </c>
      <c r="BK119" t="s" s="7">
        <v>170</v>
      </c>
      <c r="BL119" t="s" s="7">
        <v>356</v>
      </c>
      <c r="BM119" t="s" s="7">
        <v>177</v>
      </c>
      <c r="BN119" t="s" s="7">
        <v>178</v>
      </c>
      <c r="BO119" t="s" s="7">
        <v>170</v>
      </c>
      <c r="BP119" t="s" s="7">
        <v>276</v>
      </c>
      <c r="BQ119" t="s" s="7">
        <v>177</v>
      </c>
      <c r="BR119" t="s" s="7">
        <v>178</v>
      </c>
      <c r="BS119" t="s" s="7">
        <v>170</v>
      </c>
      <c r="BT119" t="s" s="7">
        <v>377</v>
      </c>
      <c r="BU119" t="s" s="7">
        <v>167</v>
      </c>
      <c r="BV119" t="s" s="7">
        <v>171</v>
      </c>
      <c r="BW119" t="s" s="7">
        <v>170</v>
      </c>
      <c r="BX119" t="s" s="7">
        <v>170</v>
      </c>
      <c r="BY119" t="s" s="7">
        <v>176</v>
      </c>
      <c r="BZ119" t="s" s="7">
        <v>977</v>
      </c>
      <c r="CA119" t="s" s="7">
        <v>170</v>
      </c>
      <c r="CB119" t="s" s="7">
        <v>240</v>
      </c>
      <c r="CC119" t="s" s="7">
        <v>182</v>
      </c>
      <c r="CD119" t="s" s="7">
        <v>162</v>
      </c>
      <c r="CE119" t="s" s="7">
        <v>170</v>
      </c>
      <c r="CF119" t="s" s="7">
        <v>170</v>
      </c>
      <c r="CG119" t="s" s="7">
        <v>183</v>
      </c>
      <c r="CH119" t="s" s="7">
        <v>165</v>
      </c>
      <c r="CI119" t="s" s="7">
        <v>170</v>
      </c>
      <c r="CJ119" t="s" s="7">
        <v>159</v>
      </c>
      <c r="CK119" t="s" s="7">
        <v>161</v>
      </c>
      <c r="CL119" t="s" s="7">
        <v>162</v>
      </c>
      <c r="CM119" t="s" s="7">
        <v>163</v>
      </c>
      <c r="CN119" t="s" s="7">
        <v>162</v>
      </c>
      <c r="CO119" t="s" s="7">
        <v>162</v>
      </c>
      <c r="CP119" t="s" s="7">
        <v>165</v>
      </c>
      <c r="CQ119" t="s" s="7">
        <v>165</v>
      </c>
      <c r="CR119" t="s" s="7">
        <v>162</v>
      </c>
      <c r="CS119" t="s" s="7">
        <v>162</v>
      </c>
      <c r="CT119" t="s" s="7">
        <v>162</v>
      </c>
      <c r="CU119" t="s" s="7">
        <v>184</v>
      </c>
      <c r="CV119" t="s" s="7">
        <v>162</v>
      </c>
      <c r="CW119" t="s" s="7">
        <v>162</v>
      </c>
      <c r="CX119" t="s" s="7">
        <v>162</v>
      </c>
      <c r="CY119" t="s" s="7">
        <v>259</v>
      </c>
      <c r="CZ119" t="s" s="7">
        <v>188</v>
      </c>
      <c r="DA119" t="s" s="7">
        <v>187</v>
      </c>
      <c r="DB119" t="s" s="7">
        <v>190</v>
      </c>
      <c r="DC119" t="s" s="7">
        <v>186</v>
      </c>
      <c r="DD119" t="s" s="7">
        <v>189</v>
      </c>
      <c r="DE119" t="s" s="7">
        <v>193</v>
      </c>
      <c r="DF119" t="s" s="7">
        <v>191</v>
      </c>
      <c r="DG119" t="s" s="7">
        <v>194</v>
      </c>
      <c r="DH119" t="s" s="7">
        <v>192</v>
      </c>
      <c r="DI119" t="s" s="7">
        <v>196</v>
      </c>
      <c r="DJ119" t="s" s="7">
        <v>195</v>
      </c>
      <c r="DK119" t="s" s="7">
        <v>197</v>
      </c>
      <c r="DL119" t="s" s="7">
        <v>1352</v>
      </c>
      <c r="DM119" t="s" s="7">
        <v>1263</v>
      </c>
      <c r="DN119" t="s" s="7">
        <v>1353</v>
      </c>
      <c r="DO119" t="s" s="7">
        <v>1345</v>
      </c>
      <c r="DP119" t="s" s="7">
        <v>1346</v>
      </c>
      <c r="DQ119" t="s" s="7">
        <v>305</v>
      </c>
      <c r="DR119" t="s" s="7">
        <v>1267</v>
      </c>
      <c r="DS119" t="s" s="7">
        <v>1268</v>
      </c>
      <c r="DT119" t="s" s="7">
        <v>1269</v>
      </c>
      <c r="DU119" t="s" s="7">
        <v>1270</v>
      </c>
      <c r="DV119" t="s" s="7">
        <v>208</v>
      </c>
      <c r="DW119" t="s" s="7">
        <v>209</v>
      </c>
      <c r="DX119" t="s" s="7">
        <v>282</v>
      </c>
      <c r="DY119" t="s" s="7">
        <v>310</v>
      </c>
      <c r="DZ119" t="s" s="7">
        <v>212</v>
      </c>
      <c r="EA119" t="s" s="7">
        <v>349</v>
      </c>
      <c r="EB119" t="s" s="7">
        <v>214</v>
      </c>
      <c r="EC119" t="s" s="7">
        <v>251</v>
      </c>
      <c r="ED119" t="s" s="7">
        <v>170</v>
      </c>
      <c r="EE119" t="s" s="7">
        <v>216</v>
      </c>
      <c r="EF119" t="s" s="7">
        <v>170</v>
      </c>
      <c r="EG119" t="s" s="7">
        <v>218</v>
      </c>
      <c r="EH119" t="s" s="7">
        <v>170</v>
      </c>
      <c r="EI119" t="s" s="7">
        <v>220</v>
      </c>
      <c r="EJ119" t="s" s="7">
        <v>221</v>
      </c>
      <c r="EK119" t="s" s="7">
        <v>222</v>
      </c>
      <c r="EL119" t="s" s="7">
        <v>223</v>
      </c>
      <c r="EM119" t="s" s="7">
        <v>224</v>
      </c>
      <c r="EN119" t="s" s="7">
        <v>225</v>
      </c>
      <c r="EO119" t="s" s="7">
        <v>226</v>
      </c>
      <c r="EP119" t="s" s="7">
        <v>227</v>
      </c>
      <c r="EQ119" t="s" s="7">
        <v>228</v>
      </c>
      <c r="ER119" t="s" s="7">
        <v>1353</v>
      </c>
      <c r="ES119" t="s" s="7">
        <v>1354</v>
      </c>
      <c r="ET119" t="s" s="7">
        <v>1355</v>
      </c>
      <c r="EU119" t="s" s="7">
        <v>1356</v>
      </c>
    </row>
    <row r="120" ht="15.6" customHeight="1">
      <c r="A120" t="s" s="7">
        <v>1357</v>
      </c>
      <c r="B120" t="s" s="7">
        <v>1358</v>
      </c>
      <c r="C120" t="s" s="7">
        <v>159</v>
      </c>
      <c r="D120" t="s" s="7">
        <v>1261</v>
      </c>
      <c r="E120" t="s" s="7">
        <v>159</v>
      </c>
      <c r="F120" t="s" s="7">
        <v>162</v>
      </c>
      <c r="G120" t="s" s="7">
        <v>165</v>
      </c>
      <c r="H120" t="s" s="7">
        <v>165</v>
      </c>
      <c r="I120" t="s" s="7">
        <v>162</v>
      </c>
      <c r="J120" t="s" s="7">
        <v>164</v>
      </c>
      <c r="K120" t="s" s="7">
        <v>164</v>
      </c>
      <c r="L120" t="s" s="7">
        <v>165</v>
      </c>
      <c r="M120" t="s" s="7">
        <v>162</v>
      </c>
      <c r="N120" t="s" s="7">
        <v>162</v>
      </c>
      <c r="O120" t="s" s="7">
        <v>162</v>
      </c>
      <c r="P120" t="s" s="7">
        <v>327</v>
      </c>
      <c r="Q120" t="s" s="7">
        <v>167</v>
      </c>
      <c r="R120" t="s" s="7">
        <v>975</v>
      </c>
      <c r="S120" t="s" s="7">
        <v>170</v>
      </c>
      <c r="T120" t="s" s="7">
        <v>236</v>
      </c>
      <c r="U120" t="s" s="7">
        <v>167</v>
      </c>
      <c r="V120" t="s" s="7">
        <v>168</v>
      </c>
      <c r="W120" t="s" s="7">
        <v>170</v>
      </c>
      <c r="X120" t="s" s="7">
        <v>170</v>
      </c>
      <c r="Y120" t="s" s="7">
        <v>170</v>
      </c>
      <c r="Z120" t="s" s="7">
        <v>170</v>
      </c>
      <c r="AA120" t="s" s="7">
        <v>170</v>
      </c>
      <c r="AB120" t="s" s="7">
        <v>170</v>
      </c>
      <c r="AC120" t="s" s="7">
        <v>167</v>
      </c>
      <c r="AD120" t="s" s="7">
        <v>172</v>
      </c>
      <c r="AE120" t="s" s="7">
        <v>170</v>
      </c>
      <c r="AF120" t="s" s="7">
        <v>170</v>
      </c>
      <c r="AG120" t="s" s="7">
        <v>170</v>
      </c>
      <c r="AH120" t="s" s="7">
        <v>170</v>
      </c>
      <c r="AI120" t="s" s="7">
        <v>170</v>
      </c>
      <c r="AJ120" t="s" s="7">
        <v>170</v>
      </c>
      <c r="AK120" t="s" s="7">
        <v>167</v>
      </c>
      <c r="AL120" t="s" s="7">
        <v>168</v>
      </c>
      <c r="AM120" t="s" s="7">
        <v>170</v>
      </c>
      <c r="AN120" t="s" s="7">
        <v>170</v>
      </c>
      <c r="AO120" t="s" s="7">
        <v>167</v>
      </c>
      <c r="AP120" t="s" s="7">
        <v>171</v>
      </c>
      <c r="AQ120" t="s" s="7">
        <v>170</v>
      </c>
      <c r="AR120" t="s" s="7">
        <v>170</v>
      </c>
      <c r="AS120" t="s" s="7">
        <v>177</v>
      </c>
      <c r="AT120" t="s" s="7">
        <v>178</v>
      </c>
      <c r="AU120" t="s" s="7">
        <v>170</v>
      </c>
      <c r="AV120" t="s" s="7">
        <v>180</v>
      </c>
      <c r="AW120" t="s" s="7">
        <v>270</v>
      </c>
      <c r="AX120" t="s" s="7">
        <v>178</v>
      </c>
      <c r="AY120" t="s" s="7">
        <v>170</v>
      </c>
      <c r="AZ120" t="s" s="7">
        <v>237</v>
      </c>
      <c r="BA120" t="s" s="7">
        <v>167</v>
      </c>
      <c r="BB120" t="s" s="7">
        <v>178</v>
      </c>
      <c r="BC120" t="s" s="7">
        <v>170</v>
      </c>
      <c r="BD120" t="s" s="7">
        <v>240</v>
      </c>
      <c r="BE120" t="s" s="7">
        <v>167</v>
      </c>
      <c r="BF120" t="s" s="7">
        <v>172</v>
      </c>
      <c r="BG120" t="s" s="7">
        <v>170</v>
      </c>
      <c r="BH120" t="s" s="7">
        <v>170</v>
      </c>
      <c r="BI120" t="s" s="7">
        <v>167</v>
      </c>
      <c r="BJ120" t="s" s="7">
        <v>172</v>
      </c>
      <c r="BK120" t="s" s="7">
        <v>170</v>
      </c>
      <c r="BL120" t="s" s="7">
        <v>170</v>
      </c>
      <c r="BM120" t="s" s="7">
        <v>270</v>
      </c>
      <c r="BN120" t="s" s="7">
        <v>178</v>
      </c>
      <c r="BO120" t="s" s="7">
        <v>170</v>
      </c>
      <c r="BP120" t="s" s="7">
        <v>537</v>
      </c>
      <c r="BQ120" t="s" s="7">
        <v>167</v>
      </c>
      <c r="BR120" t="s" s="7">
        <v>1149</v>
      </c>
      <c r="BS120" t="s" s="7">
        <v>170</v>
      </c>
      <c r="BT120" t="s" s="7">
        <v>357</v>
      </c>
      <c r="BU120" t="s" s="7">
        <v>167</v>
      </c>
      <c r="BV120" t="s" s="7">
        <v>171</v>
      </c>
      <c r="BW120" t="s" s="7">
        <v>170</v>
      </c>
      <c r="BX120" t="s" s="7">
        <v>170</v>
      </c>
      <c r="BY120" t="s" s="7">
        <v>176</v>
      </c>
      <c r="BZ120" t="s" s="7">
        <v>178</v>
      </c>
      <c r="CA120" t="s" s="7">
        <v>170</v>
      </c>
      <c r="CB120" t="s" s="7">
        <v>357</v>
      </c>
      <c r="CC120" t="s" s="7">
        <v>182</v>
      </c>
      <c r="CD120" t="s" s="7">
        <v>162</v>
      </c>
      <c r="CE120" t="s" s="7">
        <v>170</v>
      </c>
      <c r="CF120" t="s" s="7">
        <v>170</v>
      </c>
      <c r="CG120" t="s" s="7">
        <v>183</v>
      </c>
      <c r="CH120" t="s" s="7">
        <v>165</v>
      </c>
      <c r="CI120" t="s" s="7">
        <v>170</v>
      </c>
      <c r="CJ120" t="s" s="7">
        <v>159</v>
      </c>
      <c r="CK120" t="s" s="7">
        <v>161</v>
      </c>
      <c r="CL120" t="s" s="7">
        <v>162</v>
      </c>
      <c r="CM120" t="s" s="7">
        <v>162</v>
      </c>
      <c r="CN120" t="s" s="7">
        <v>162</v>
      </c>
      <c r="CO120" t="s" s="7">
        <v>162</v>
      </c>
      <c r="CP120" t="s" s="7">
        <v>184</v>
      </c>
      <c r="CQ120" t="s" s="7">
        <v>184</v>
      </c>
      <c r="CR120" t="s" s="7">
        <v>163</v>
      </c>
      <c r="CS120" t="s" s="7">
        <v>184</v>
      </c>
      <c r="CT120" t="s" s="7">
        <v>162</v>
      </c>
      <c r="CU120" t="s" s="7">
        <v>184</v>
      </c>
      <c r="CV120" t="s" s="7">
        <v>184</v>
      </c>
      <c r="CW120" t="s" s="7">
        <v>164</v>
      </c>
      <c r="CX120" t="s" s="7">
        <v>162</v>
      </c>
      <c r="CY120" t="s" s="7">
        <v>259</v>
      </c>
      <c r="CZ120" t="s" s="7">
        <v>188</v>
      </c>
      <c r="DA120" t="s" s="7">
        <v>187</v>
      </c>
      <c r="DB120" t="s" s="7">
        <v>189</v>
      </c>
      <c r="DC120" t="s" s="7">
        <v>190</v>
      </c>
      <c r="DD120" t="s" s="7">
        <v>186</v>
      </c>
      <c r="DE120" t="s" s="7">
        <v>191</v>
      </c>
      <c r="DF120" t="s" s="7">
        <v>193</v>
      </c>
      <c r="DG120" t="s" s="7">
        <v>192</v>
      </c>
      <c r="DH120" t="s" s="7">
        <v>194</v>
      </c>
      <c r="DI120" t="s" s="7">
        <v>196</v>
      </c>
      <c r="DJ120" t="s" s="7">
        <v>197</v>
      </c>
      <c r="DK120" t="s" s="7">
        <v>195</v>
      </c>
      <c r="DL120" t="s" s="7">
        <v>1359</v>
      </c>
      <c r="DM120" t="s" s="7">
        <v>1263</v>
      </c>
      <c r="DN120" t="s" s="7">
        <v>1360</v>
      </c>
      <c r="DO120" t="s" s="7">
        <v>1361</v>
      </c>
      <c r="DP120" t="s" s="7">
        <v>1362</v>
      </c>
      <c r="DQ120" t="s" s="7">
        <v>203</v>
      </c>
      <c r="DR120" t="s" s="7">
        <v>1267</v>
      </c>
      <c r="DS120" t="s" s="7">
        <v>1268</v>
      </c>
      <c r="DT120" t="s" s="7">
        <v>1269</v>
      </c>
      <c r="DU120" t="s" s="7">
        <v>1270</v>
      </c>
      <c r="DV120" t="s" s="7">
        <v>208</v>
      </c>
      <c r="DW120" t="s" s="7">
        <v>209</v>
      </c>
      <c r="DX120" t="s" s="7">
        <v>404</v>
      </c>
      <c r="DY120" t="s" s="7">
        <v>602</v>
      </c>
      <c r="DZ120" t="s" s="7">
        <v>249</v>
      </c>
      <c r="EA120" t="s" s="7">
        <v>337</v>
      </c>
      <c r="EB120" t="s" s="7">
        <v>214</v>
      </c>
      <c r="EC120" t="s" s="7">
        <v>251</v>
      </c>
      <c r="ED120" t="s" s="7">
        <v>170</v>
      </c>
      <c r="EE120" t="s" s="7">
        <v>216</v>
      </c>
      <c r="EF120" t="s" s="7">
        <v>170</v>
      </c>
      <c r="EG120" t="s" s="7">
        <v>218</v>
      </c>
      <c r="EH120" t="s" s="7">
        <v>219</v>
      </c>
      <c r="EI120" t="s" s="7">
        <v>220</v>
      </c>
      <c r="EJ120" t="s" s="7">
        <v>221</v>
      </c>
      <c r="EK120" t="s" s="7">
        <v>222</v>
      </c>
      <c r="EL120" t="s" s="7">
        <v>223</v>
      </c>
      <c r="EM120" t="s" s="7">
        <v>224</v>
      </c>
      <c r="EN120" t="s" s="7">
        <v>225</v>
      </c>
      <c r="EO120" t="s" s="7">
        <v>226</v>
      </c>
      <c r="EP120" t="s" s="7">
        <v>227</v>
      </c>
      <c r="EQ120" t="s" s="7">
        <v>228</v>
      </c>
      <c r="ER120" t="s" s="7">
        <v>1360</v>
      </c>
      <c r="ES120" t="s" s="7">
        <v>1363</v>
      </c>
      <c r="ET120" t="s" s="7">
        <v>1364</v>
      </c>
      <c r="EU120" t="s" s="7">
        <v>1365</v>
      </c>
    </row>
    <row r="121" ht="15.6" customHeight="1">
      <c r="A121" t="s" s="7">
        <v>1366</v>
      </c>
      <c r="B121" t="s" s="7">
        <v>1367</v>
      </c>
      <c r="C121" t="s" s="7">
        <v>159</v>
      </c>
      <c r="D121" t="s" s="7">
        <v>1261</v>
      </c>
      <c r="E121" t="s" s="7">
        <v>161</v>
      </c>
      <c r="F121" t="s" s="7">
        <v>162</v>
      </c>
      <c r="G121" t="s" s="7">
        <v>162</v>
      </c>
      <c r="H121" t="s" s="7">
        <v>162</v>
      </c>
      <c r="I121" t="s" s="7">
        <v>162</v>
      </c>
      <c r="J121" t="s" s="7">
        <v>165</v>
      </c>
      <c r="K121" t="s" s="7">
        <v>162</v>
      </c>
      <c r="L121" t="s" s="7">
        <v>165</v>
      </c>
      <c r="M121" t="s" s="7">
        <v>165</v>
      </c>
      <c r="N121" t="s" s="7">
        <v>162</v>
      </c>
      <c r="O121" t="s" s="7">
        <v>162</v>
      </c>
      <c r="P121" t="s" s="7">
        <v>544</v>
      </c>
      <c r="Q121" t="s" s="7">
        <v>167</v>
      </c>
      <c r="R121" t="s" s="7">
        <v>178</v>
      </c>
      <c r="S121" t="s" s="7">
        <v>170</v>
      </c>
      <c r="T121" t="s" s="7">
        <v>315</v>
      </c>
      <c r="U121" t="s" s="7">
        <v>167</v>
      </c>
      <c r="V121" t="s" s="7">
        <v>178</v>
      </c>
      <c r="W121" t="s" s="7">
        <v>170</v>
      </c>
      <c r="X121" t="s" s="7">
        <v>173</v>
      </c>
      <c r="Y121" t="s" s="7">
        <v>170</v>
      </c>
      <c r="Z121" t="s" s="7">
        <v>170</v>
      </c>
      <c r="AA121" t="s" s="7">
        <v>170</v>
      </c>
      <c r="AB121" t="s" s="7">
        <v>170</v>
      </c>
      <c r="AC121" t="s" s="7">
        <v>270</v>
      </c>
      <c r="AD121" t="s" s="7">
        <v>178</v>
      </c>
      <c r="AE121" t="s" s="7">
        <v>170</v>
      </c>
      <c r="AF121" t="s" s="7">
        <v>175</v>
      </c>
      <c r="AG121" t="s" s="7">
        <v>167</v>
      </c>
      <c r="AH121" t="s" s="7">
        <v>168</v>
      </c>
      <c r="AI121" t="s" s="7">
        <v>170</v>
      </c>
      <c r="AJ121" t="s" s="7">
        <v>170</v>
      </c>
      <c r="AK121" t="s" s="7">
        <v>167</v>
      </c>
      <c r="AL121" t="s" s="7">
        <v>168</v>
      </c>
      <c r="AM121" t="s" s="7">
        <v>170</v>
      </c>
      <c r="AN121" t="s" s="7">
        <v>170</v>
      </c>
      <c r="AO121" t="s" s="7">
        <v>170</v>
      </c>
      <c r="AP121" t="s" s="7">
        <v>170</v>
      </c>
      <c r="AQ121" t="s" s="7">
        <v>170</v>
      </c>
      <c r="AR121" t="s" s="7">
        <v>170</v>
      </c>
      <c r="AS121" t="s" s="7">
        <v>176</v>
      </c>
      <c r="AT121" t="s" s="7">
        <v>178</v>
      </c>
      <c r="AU121" t="s" s="7">
        <v>170</v>
      </c>
      <c r="AV121" t="s" s="7">
        <v>180</v>
      </c>
      <c r="AW121" t="s" s="7">
        <v>167</v>
      </c>
      <c r="AX121" t="s" s="7">
        <v>178</v>
      </c>
      <c r="AY121" t="s" s="7">
        <v>170</v>
      </c>
      <c r="AZ121" t="s" s="7">
        <v>180</v>
      </c>
      <c r="BA121" t="s" s="7">
        <v>177</v>
      </c>
      <c r="BB121" t="s" s="7">
        <v>171</v>
      </c>
      <c r="BC121" t="s" s="7">
        <v>170</v>
      </c>
      <c r="BD121" t="s" s="7">
        <v>170</v>
      </c>
      <c r="BE121" t="s" s="7">
        <v>167</v>
      </c>
      <c r="BF121" t="s" s="7">
        <v>977</v>
      </c>
      <c r="BG121" t="s" s="7">
        <v>170</v>
      </c>
      <c r="BH121" t="s" s="7">
        <v>170</v>
      </c>
      <c r="BI121" t="s" s="7">
        <v>270</v>
      </c>
      <c r="BJ121" t="s" s="7">
        <v>172</v>
      </c>
      <c r="BK121" t="s" s="7">
        <v>170</v>
      </c>
      <c r="BL121" t="s" s="7">
        <v>170</v>
      </c>
      <c r="BM121" t="s" s="7">
        <v>177</v>
      </c>
      <c r="BN121" t="s" s="7">
        <v>178</v>
      </c>
      <c r="BO121" t="s" s="7">
        <v>170</v>
      </c>
      <c r="BP121" t="s" s="7">
        <v>377</v>
      </c>
      <c r="BQ121" t="s" s="7">
        <v>270</v>
      </c>
      <c r="BR121" t="s" s="7">
        <v>178</v>
      </c>
      <c r="BS121" t="s" s="7">
        <v>170</v>
      </c>
      <c r="BT121" t="s" s="7">
        <v>240</v>
      </c>
      <c r="BU121" t="s" s="7">
        <v>167</v>
      </c>
      <c r="BV121" t="s" s="7">
        <v>171</v>
      </c>
      <c r="BW121" t="s" s="7">
        <v>170</v>
      </c>
      <c r="BX121" t="s" s="7">
        <v>170</v>
      </c>
      <c r="BY121" t="s" s="7">
        <v>176</v>
      </c>
      <c r="BZ121" t="s" s="7">
        <v>178</v>
      </c>
      <c r="CA121" t="s" s="7">
        <v>170</v>
      </c>
      <c r="CB121" t="s" s="7">
        <v>240</v>
      </c>
      <c r="CC121" t="s" s="7">
        <v>182</v>
      </c>
      <c r="CD121" t="s" s="7">
        <v>162</v>
      </c>
      <c r="CE121" t="s" s="7">
        <v>170</v>
      </c>
      <c r="CF121" t="s" s="7">
        <v>170</v>
      </c>
      <c r="CG121" t="s" s="7">
        <v>183</v>
      </c>
      <c r="CH121" t="s" s="7">
        <v>165</v>
      </c>
      <c r="CI121" t="s" s="7">
        <v>170</v>
      </c>
      <c r="CJ121" t="s" s="7">
        <v>159</v>
      </c>
      <c r="CK121" t="s" s="7">
        <v>161</v>
      </c>
      <c r="CL121" t="s" s="7">
        <v>162</v>
      </c>
      <c r="CM121" t="s" s="7">
        <v>164</v>
      </c>
      <c r="CN121" t="s" s="7">
        <v>162</v>
      </c>
      <c r="CO121" t="s" s="7">
        <v>162</v>
      </c>
      <c r="CP121" t="s" s="7">
        <v>165</v>
      </c>
      <c r="CQ121" t="s" s="7">
        <v>165</v>
      </c>
      <c r="CR121" t="s" s="7">
        <v>162</v>
      </c>
      <c r="CS121" t="s" s="7">
        <v>162</v>
      </c>
      <c r="CT121" t="s" s="7">
        <v>162</v>
      </c>
      <c r="CU121" t="s" s="7">
        <v>184</v>
      </c>
      <c r="CV121" t="s" s="7">
        <v>162</v>
      </c>
      <c r="CW121" t="s" s="7">
        <v>162</v>
      </c>
      <c r="CX121" t="s" s="7">
        <v>162</v>
      </c>
      <c r="CY121" t="s" s="7">
        <v>259</v>
      </c>
      <c r="CZ121" t="s" s="7">
        <v>188</v>
      </c>
      <c r="DA121" t="s" s="7">
        <v>187</v>
      </c>
      <c r="DB121" t="s" s="7">
        <v>186</v>
      </c>
      <c r="DC121" t="s" s="7">
        <v>190</v>
      </c>
      <c r="DD121" t="s" s="7">
        <v>189</v>
      </c>
      <c r="DE121" t="s" s="7">
        <v>191</v>
      </c>
      <c r="DF121" t="s" s="7">
        <v>192</v>
      </c>
      <c r="DG121" t="s" s="7">
        <v>193</v>
      </c>
      <c r="DH121" t="s" s="7">
        <v>194</v>
      </c>
      <c r="DI121" t="s" s="7">
        <v>196</v>
      </c>
      <c r="DJ121" t="s" s="7">
        <v>195</v>
      </c>
      <c r="DK121" t="s" s="7">
        <v>197</v>
      </c>
      <c r="DL121" t="s" s="7">
        <v>1368</v>
      </c>
      <c r="DM121" t="s" s="7">
        <v>1263</v>
      </c>
      <c r="DN121" t="s" s="7">
        <v>1369</v>
      </c>
      <c r="DO121" t="s" s="7">
        <v>1319</v>
      </c>
      <c r="DP121" t="s" s="7">
        <v>1320</v>
      </c>
      <c r="DQ121" t="s" s="7">
        <v>203</v>
      </c>
      <c r="DR121" t="s" s="7">
        <v>1267</v>
      </c>
      <c r="DS121" t="s" s="7">
        <v>1268</v>
      </c>
      <c r="DT121" t="s" s="7">
        <v>1269</v>
      </c>
      <c r="DU121" t="s" s="7">
        <v>1270</v>
      </c>
      <c r="DV121" t="s" s="7">
        <v>208</v>
      </c>
      <c r="DW121" t="s" s="7">
        <v>209</v>
      </c>
      <c r="DX121" t="s" s="7">
        <v>282</v>
      </c>
      <c r="DY121" t="s" s="7">
        <v>485</v>
      </c>
      <c r="DZ121" t="s" s="7">
        <v>212</v>
      </c>
      <c r="EA121" t="s" s="7">
        <v>337</v>
      </c>
      <c r="EB121" t="s" s="7">
        <v>214</v>
      </c>
      <c r="EC121" t="s" s="7">
        <v>251</v>
      </c>
      <c r="ED121" t="s" s="7">
        <v>170</v>
      </c>
      <c r="EE121" t="s" s="7">
        <v>216</v>
      </c>
      <c r="EF121" t="s" s="7">
        <v>217</v>
      </c>
      <c r="EG121" t="s" s="7">
        <v>218</v>
      </c>
      <c r="EH121" t="s" s="7">
        <v>170</v>
      </c>
      <c r="EI121" t="s" s="7">
        <v>220</v>
      </c>
      <c r="EJ121" t="s" s="7">
        <v>221</v>
      </c>
      <c r="EK121" t="s" s="7">
        <v>222</v>
      </c>
      <c r="EL121" t="s" s="7">
        <v>223</v>
      </c>
      <c r="EM121" t="s" s="7">
        <v>224</v>
      </c>
      <c r="EN121" t="s" s="7">
        <v>225</v>
      </c>
      <c r="EO121" t="s" s="7">
        <v>226</v>
      </c>
      <c r="EP121" t="s" s="7">
        <v>227</v>
      </c>
      <c r="EQ121" t="s" s="7">
        <v>228</v>
      </c>
      <c r="ER121" t="s" s="7">
        <v>1369</v>
      </c>
      <c r="ES121" t="s" s="7">
        <v>1370</v>
      </c>
      <c r="ET121" t="s" s="7">
        <v>1371</v>
      </c>
      <c r="EU121" t="s" s="7">
        <v>1372</v>
      </c>
    </row>
    <row r="122" ht="15.6" customHeight="1">
      <c r="A122" t="s" s="7">
        <v>1373</v>
      </c>
      <c r="B122" t="s" s="7">
        <v>1374</v>
      </c>
      <c r="C122" t="s" s="7">
        <v>159</v>
      </c>
      <c r="D122" t="s" s="7">
        <v>1261</v>
      </c>
      <c r="E122" t="s" s="7">
        <v>159</v>
      </c>
      <c r="F122" t="s" s="7">
        <v>162</v>
      </c>
      <c r="G122" t="s" s="7">
        <v>165</v>
      </c>
      <c r="H122" t="s" s="7">
        <v>184</v>
      </c>
      <c r="I122" t="s" s="7">
        <v>162</v>
      </c>
      <c r="J122" t="s" s="7">
        <v>184</v>
      </c>
      <c r="K122" t="s" s="7">
        <v>164</v>
      </c>
      <c r="L122" t="s" s="7">
        <v>184</v>
      </c>
      <c r="M122" t="s" s="7">
        <v>164</v>
      </c>
      <c r="N122" t="s" s="7">
        <v>184</v>
      </c>
      <c r="O122" t="s" s="7">
        <v>162</v>
      </c>
      <c r="P122" t="s" s="7">
        <v>599</v>
      </c>
      <c r="Q122" t="s" s="7">
        <v>167</v>
      </c>
      <c r="R122" t="s" s="7">
        <v>975</v>
      </c>
      <c r="S122" t="s" s="7">
        <v>170</v>
      </c>
      <c r="T122" t="s" s="7">
        <v>315</v>
      </c>
      <c r="U122" t="s" s="7">
        <v>167</v>
      </c>
      <c r="V122" t="s" s="7">
        <v>1023</v>
      </c>
      <c r="W122" t="s" s="7">
        <v>170</v>
      </c>
      <c r="X122" t="s" s="7">
        <v>170</v>
      </c>
      <c r="Y122" t="s" s="7">
        <v>170</v>
      </c>
      <c r="Z122" t="s" s="7">
        <v>170</v>
      </c>
      <c r="AA122" t="s" s="7">
        <v>170</v>
      </c>
      <c r="AB122" t="s" s="7">
        <v>170</v>
      </c>
      <c r="AC122" t="s" s="7">
        <v>167</v>
      </c>
      <c r="AD122" t="s" s="7">
        <v>172</v>
      </c>
      <c r="AE122" t="s" s="7">
        <v>170</v>
      </c>
      <c r="AF122" t="s" s="7">
        <v>170</v>
      </c>
      <c r="AG122" t="s" s="7">
        <v>167</v>
      </c>
      <c r="AH122" t="s" s="7">
        <v>975</v>
      </c>
      <c r="AI122" t="s" s="7">
        <v>170</v>
      </c>
      <c r="AJ122" t="s" s="7">
        <v>315</v>
      </c>
      <c r="AK122" t="s" s="7">
        <v>167</v>
      </c>
      <c r="AL122" t="s" s="7">
        <v>178</v>
      </c>
      <c r="AM122" t="s" s="7">
        <v>170</v>
      </c>
      <c r="AN122" t="s" s="7">
        <v>175</v>
      </c>
      <c r="AO122" t="s" s="7">
        <v>167</v>
      </c>
      <c r="AP122" t="s" s="7">
        <v>171</v>
      </c>
      <c r="AQ122" t="s" s="7">
        <v>170</v>
      </c>
      <c r="AR122" t="s" s="7">
        <v>170</v>
      </c>
      <c r="AS122" t="s" s="7">
        <v>177</v>
      </c>
      <c r="AT122" t="s" s="7">
        <v>178</v>
      </c>
      <c r="AU122" t="s" s="7">
        <v>170</v>
      </c>
      <c r="AV122" t="s" s="7">
        <v>180</v>
      </c>
      <c r="AW122" t="s" s="7">
        <v>270</v>
      </c>
      <c r="AX122" t="s" s="7">
        <v>178</v>
      </c>
      <c r="AY122" t="s" s="7">
        <v>170</v>
      </c>
      <c r="AZ122" t="s" s="7">
        <v>180</v>
      </c>
      <c r="BA122" t="s" s="7">
        <v>270</v>
      </c>
      <c r="BB122" t="s" s="7">
        <v>178</v>
      </c>
      <c r="BC122" t="s" s="7">
        <v>170</v>
      </c>
      <c r="BD122" t="s" s="7">
        <v>240</v>
      </c>
      <c r="BE122" t="s" s="7">
        <v>167</v>
      </c>
      <c r="BF122" t="s" s="7">
        <v>355</v>
      </c>
      <c r="BG122" t="s" s="7">
        <v>170</v>
      </c>
      <c r="BH122" t="s" s="7">
        <v>170</v>
      </c>
      <c r="BI122" t="s" s="7">
        <v>292</v>
      </c>
      <c r="BJ122" t="s" s="7">
        <v>172</v>
      </c>
      <c r="BK122" t="s" s="7">
        <v>170</v>
      </c>
      <c r="BL122" t="s" s="7">
        <v>170</v>
      </c>
      <c r="BM122" t="s" s="7">
        <v>177</v>
      </c>
      <c r="BN122" t="s" s="7">
        <v>355</v>
      </c>
      <c r="BO122" t="s" s="7">
        <v>170</v>
      </c>
      <c r="BP122" t="s" s="7">
        <v>537</v>
      </c>
      <c r="BQ122" t="s" s="7">
        <v>270</v>
      </c>
      <c r="BR122" t="s" s="7">
        <v>355</v>
      </c>
      <c r="BS122" t="s" s="7">
        <v>170</v>
      </c>
      <c r="BT122" t="s" s="7">
        <v>637</v>
      </c>
      <c r="BU122" t="s" s="7">
        <v>167</v>
      </c>
      <c r="BV122" t="s" s="7">
        <v>171</v>
      </c>
      <c r="BW122" t="s" s="7">
        <v>170</v>
      </c>
      <c r="BX122" t="s" s="7">
        <v>170</v>
      </c>
      <c r="BY122" t="s" s="7">
        <v>176</v>
      </c>
      <c r="BZ122" t="s" s="7">
        <v>977</v>
      </c>
      <c r="CA122" t="s" s="7">
        <v>170</v>
      </c>
      <c r="CB122" t="s" s="7">
        <v>240</v>
      </c>
      <c r="CC122" t="s" s="7">
        <v>182</v>
      </c>
      <c r="CD122" t="s" s="7">
        <v>162</v>
      </c>
      <c r="CE122" t="s" s="7">
        <v>170</v>
      </c>
      <c r="CF122" t="s" s="7">
        <v>170</v>
      </c>
      <c r="CG122" t="s" s="7">
        <v>183</v>
      </c>
      <c r="CH122" t="s" s="7">
        <v>184</v>
      </c>
      <c r="CI122" t="s" s="7">
        <v>170</v>
      </c>
      <c r="CJ122" t="s" s="7">
        <v>159</v>
      </c>
      <c r="CK122" t="s" s="7">
        <v>161</v>
      </c>
      <c r="CL122" t="s" s="7">
        <v>162</v>
      </c>
      <c r="CM122" t="s" s="7">
        <v>162</v>
      </c>
      <c r="CN122" t="s" s="7">
        <v>162</v>
      </c>
      <c r="CO122" t="s" s="7">
        <v>164</v>
      </c>
      <c r="CP122" t="s" s="7">
        <v>184</v>
      </c>
      <c r="CQ122" t="s" s="7">
        <v>184</v>
      </c>
      <c r="CR122" t="s" s="7">
        <v>164</v>
      </c>
      <c r="CS122" t="s" s="7">
        <v>164</v>
      </c>
      <c r="CT122" t="s" s="7">
        <v>162</v>
      </c>
      <c r="CU122" t="s" s="7">
        <v>184</v>
      </c>
      <c r="CV122" t="s" s="7">
        <v>164</v>
      </c>
      <c r="CW122" t="s" s="7">
        <v>162</v>
      </c>
      <c r="CX122" t="s" s="7">
        <v>162</v>
      </c>
      <c r="CY122" t="s" s="7">
        <v>185</v>
      </c>
      <c r="CZ122" t="s" s="7">
        <v>188</v>
      </c>
      <c r="DA122" t="s" s="7">
        <v>189</v>
      </c>
      <c r="DB122" t="s" s="7">
        <v>186</v>
      </c>
      <c r="DC122" t="s" s="7">
        <v>187</v>
      </c>
      <c r="DD122" t="s" s="7">
        <v>190</v>
      </c>
      <c r="DE122" t="s" s="7">
        <v>191</v>
      </c>
      <c r="DF122" t="s" s="7">
        <v>194</v>
      </c>
      <c r="DG122" t="s" s="7">
        <v>193</v>
      </c>
      <c r="DH122" t="s" s="7">
        <v>192</v>
      </c>
      <c r="DI122" t="s" s="7">
        <v>196</v>
      </c>
      <c r="DJ122" t="s" s="7">
        <v>195</v>
      </c>
      <c r="DK122" t="s" s="7">
        <v>197</v>
      </c>
      <c r="DL122" t="s" s="7">
        <v>1375</v>
      </c>
      <c r="DM122" t="s" s="7">
        <v>1263</v>
      </c>
      <c r="DN122" t="s" s="7">
        <v>1376</v>
      </c>
      <c r="DO122" t="s" s="7">
        <v>1361</v>
      </c>
      <c r="DP122" t="s" s="7">
        <v>1362</v>
      </c>
      <c r="DQ122" t="s" s="7">
        <v>203</v>
      </c>
      <c r="DR122" t="s" s="7">
        <v>1267</v>
      </c>
      <c r="DS122" t="s" s="7">
        <v>1268</v>
      </c>
      <c r="DT122" t="s" s="7">
        <v>1269</v>
      </c>
      <c r="DU122" t="s" s="7">
        <v>1270</v>
      </c>
      <c r="DV122" t="s" s="7">
        <v>208</v>
      </c>
      <c r="DW122" t="s" s="7">
        <v>209</v>
      </c>
      <c r="DX122" t="s" s="7">
        <v>404</v>
      </c>
      <c r="DY122" t="s" s="7">
        <v>454</v>
      </c>
      <c r="DZ122" t="s" s="7">
        <v>249</v>
      </c>
      <c r="EA122" t="s" s="7">
        <v>213</v>
      </c>
      <c r="EB122" t="s" s="7">
        <v>214</v>
      </c>
      <c r="EC122" t="s" s="7">
        <v>251</v>
      </c>
      <c r="ED122" t="s" s="7">
        <v>170</v>
      </c>
      <c r="EE122" t="s" s="7">
        <v>216</v>
      </c>
      <c r="EF122" t="s" s="7">
        <v>217</v>
      </c>
      <c r="EG122" t="s" s="7">
        <v>218</v>
      </c>
      <c r="EH122" t="s" s="7">
        <v>219</v>
      </c>
      <c r="EI122" t="s" s="7">
        <v>220</v>
      </c>
      <c r="EJ122" t="s" s="7">
        <v>221</v>
      </c>
      <c r="EK122" t="s" s="7">
        <v>222</v>
      </c>
      <c r="EL122" t="s" s="7">
        <v>223</v>
      </c>
      <c r="EM122" t="s" s="7">
        <v>224</v>
      </c>
      <c r="EN122" t="s" s="7">
        <v>225</v>
      </c>
      <c r="EO122" t="s" s="7">
        <v>226</v>
      </c>
      <c r="EP122" t="s" s="7">
        <v>227</v>
      </c>
      <c r="EQ122" t="s" s="7">
        <v>228</v>
      </c>
      <c r="ER122" t="s" s="7">
        <v>1376</v>
      </c>
      <c r="ES122" t="s" s="7">
        <v>1377</v>
      </c>
      <c r="ET122" t="s" s="7">
        <v>1378</v>
      </c>
      <c r="EU122" t="s" s="7">
        <v>1379</v>
      </c>
    </row>
    <row r="123" ht="15.6" customHeight="1">
      <c r="A123" t="s" s="7">
        <v>1380</v>
      </c>
      <c r="B123" t="s" s="7">
        <v>1381</v>
      </c>
      <c r="C123" t="s" s="7">
        <v>159</v>
      </c>
      <c r="D123" t="s" s="7">
        <v>1261</v>
      </c>
      <c r="E123" t="s" s="7">
        <v>159</v>
      </c>
      <c r="F123" t="s" s="7">
        <v>162</v>
      </c>
      <c r="G123" t="s" s="7">
        <v>165</v>
      </c>
      <c r="H123" t="s" s="7">
        <v>184</v>
      </c>
      <c r="I123" t="s" s="7">
        <v>184</v>
      </c>
      <c r="J123" t="s" s="7">
        <v>163</v>
      </c>
      <c r="K123" t="s" s="7">
        <v>184</v>
      </c>
      <c r="L123" t="s" s="7">
        <v>184</v>
      </c>
      <c r="M123" t="s" s="7">
        <v>184</v>
      </c>
      <c r="N123" t="s" s="7">
        <v>184</v>
      </c>
      <c r="O123" t="s" s="7">
        <v>162</v>
      </c>
      <c r="P123" t="s" s="7">
        <v>1309</v>
      </c>
      <c r="Q123" t="s" s="7">
        <v>167</v>
      </c>
      <c r="R123" t="s" s="7">
        <v>168</v>
      </c>
      <c r="S123" t="s" s="7">
        <v>170</v>
      </c>
      <c r="T123" t="s" s="7">
        <v>170</v>
      </c>
      <c r="U123" t="s" s="7">
        <v>170</v>
      </c>
      <c r="V123" t="s" s="7">
        <v>170</v>
      </c>
      <c r="W123" t="s" s="7">
        <v>170</v>
      </c>
      <c r="X123" t="s" s="7">
        <v>170</v>
      </c>
      <c r="Y123" t="s" s="7">
        <v>170</v>
      </c>
      <c r="Z123" t="s" s="7">
        <v>170</v>
      </c>
      <c r="AA123" t="s" s="7">
        <v>170</v>
      </c>
      <c r="AB123" t="s" s="7">
        <v>170</v>
      </c>
      <c r="AC123" t="s" s="7">
        <v>167</v>
      </c>
      <c r="AD123" t="s" s="7">
        <v>172</v>
      </c>
      <c r="AE123" t="s" s="7">
        <v>170</v>
      </c>
      <c r="AF123" t="s" s="7">
        <v>170</v>
      </c>
      <c r="AG123" t="s" s="7">
        <v>170</v>
      </c>
      <c r="AH123" t="s" s="7">
        <v>170</v>
      </c>
      <c r="AI123" t="s" s="7">
        <v>170</v>
      </c>
      <c r="AJ123" t="s" s="7">
        <v>170</v>
      </c>
      <c r="AK123" t="s" s="7">
        <v>170</v>
      </c>
      <c r="AL123" t="s" s="7">
        <v>170</v>
      </c>
      <c r="AM123" t="s" s="7">
        <v>170</v>
      </c>
      <c r="AN123" t="s" s="7">
        <v>170</v>
      </c>
      <c r="AO123" t="s" s="7">
        <v>170</v>
      </c>
      <c r="AP123" t="s" s="7">
        <v>170</v>
      </c>
      <c r="AQ123" t="s" s="7">
        <v>170</v>
      </c>
      <c r="AR123" t="s" s="7">
        <v>170</v>
      </c>
      <c r="AS123" t="s" s="7">
        <v>270</v>
      </c>
      <c r="AT123" t="s" s="7">
        <v>178</v>
      </c>
      <c r="AU123" t="s" s="7">
        <v>170</v>
      </c>
      <c r="AV123" t="s" s="7">
        <v>237</v>
      </c>
      <c r="AW123" t="s" s="7">
        <v>292</v>
      </c>
      <c r="AX123" t="s" s="7">
        <v>178</v>
      </c>
      <c r="AY123" t="s" s="7">
        <v>170</v>
      </c>
      <c r="AZ123" t="s" s="7">
        <v>237</v>
      </c>
      <c r="BA123" t="s" s="7">
        <v>167</v>
      </c>
      <c r="BB123" t="s" s="7">
        <v>178</v>
      </c>
      <c r="BC123" t="s" s="7">
        <v>170</v>
      </c>
      <c r="BD123" t="s" s="7">
        <v>1326</v>
      </c>
      <c r="BE123" t="s" s="7">
        <v>167</v>
      </c>
      <c r="BF123" t="s" s="7">
        <v>1149</v>
      </c>
      <c r="BG123" t="s" s="7">
        <v>170</v>
      </c>
      <c r="BH123" t="s" s="7">
        <v>170</v>
      </c>
      <c r="BI123" t="s" s="7">
        <v>292</v>
      </c>
      <c r="BJ123" t="s" s="7">
        <v>1149</v>
      </c>
      <c r="BK123" t="s" s="7">
        <v>170</v>
      </c>
      <c r="BL123" t="s" s="7">
        <v>180</v>
      </c>
      <c r="BM123" t="s" s="7">
        <v>177</v>
      </c>
      <c r="BN123" t="s" s="7">
        <v>355</v>
      </c>
      <c r="BO123" t="s" s="7">
        <v>170</v>
      </c>
      <c r="BP123" t="s" s="7">
        <v>638</v>
      </c>
      <c r="BQ123" t="s" s="7">
        <v>167</v>
      </c>
      <c r="BR123" t="s" s="7">
        <v>355</v>
      </c>
      <c r="BS123" t="s" s="7">
        <v>170</v>
      </c>
      <c r="BT123" t="s" s="7">
        <v>637</v>
      </c>
      <c r="BU123" t="s" s="7">
        <v>167</v>
      </c>
      <c r="BV123" t="s" s="7">
        <v>171</v>
      </c>
      <c r="BW123" t="s" s="7">
        <v>170</v>
      </c>
      <c r="BX123" t="s" s="7">
        <v>170</v>
      </c>
      <c r="BY123" t="s" s="7">
        <v>176</v>
      </c>
      <c r="BZ123" t="s" s="7">
        <v>977</v>
      </c>
      <c r="CA123" t="s" s="7">
        <v>170</v>
      </c>
      <c r="CB123" t="s" s="7">
        <v>443</v>
      </c>
      <c r="CC123" t="s" s="7">
        <v>182</v>
      </c>
      <c r="CD123" t="s" s="7">
        <v>164</v>
      </c>
      <c r="CE123" t="s" s="7">
        <v>170</v>
      </c>
      <c r="CF123" t="s" s="7">
        <v>170</v>
      </c>
      <c r="CG123" t="s" s="7">
        <v>183</v>
      </c>
      <c r="CH123" t="s" s="7">
        <v>165</v>
      </c>
      <c r="CI123" t="s" s="7">
        <v>170</v>
      </c>
      <c r="CJ123" t="s" s="7">
        <v>159</v>
      </c>
      <c r="CK123" t="s" s="7">
        <v>161</v>
      </c>
      <c r="CL123" t="s" s="7">
        <v>162</v>
      </c>
      <c r="CM123" t="s" s="7">
        <v>164</v>
      </c>
      <c r="CN123" t="s" s="7">
        <v>162</v>
      </c>
      <c r="CO123" t="s" s="7">
        <v>164</v>
      </c>
      <c r="CP123" t="s" s="7">
        <v>184</v>
      </c>
      <c r="CQ123" t="s" s="7">
        <v>165</v>
      </c>
      <c r="CR123" t="s" s="7">
        <v>165</v>
      </c>
      <c r="CS123" t="s" s="7">
        <v>165</v>
      </c>
      <c r="CT123" t="s" s="7">
        <v>162</v>
      </c>
      <c r="CU123" t="s" s="7">
        <v>184</v>
      </c>
      <c r="CV123" t="s" s="7">
        <v>164</v>
      </c>
      <c r="CW123" t="s" s="7">
        <v>162</v>
      </c>
      <c r="CX123" t="s" s="7">
        <v>162</v>
      </c>
      <c r="CY123" t="s" s="7">
        <v>185</v>
      </c>
      <c r="CZ123" t="s" s="7">
        <v>187</v>
      </c>
      <c r="DA123" t="s" s="7">
        <v>188</v>
      </c>
      <c r="DB123" t="s" s="7">
        <v>189</v>
      </c>
      <c r="DC123" t="s" s="7">
        <v>190</v>
      </c>
      <c r="DD123" t="s" s="7">
        <v>186</v>
      </c>
      <c r="DE123" t="s" s="7">
        <v>191</v>
      </c>
      <c r="DF123" t="s" s="7">
        <v>193</v>
      </c>
      <c r="DG123" t="s" s="7">
        <v>194</v>
      </c>
      <c r="DH123" t="s" s="7">
        <v>192</v>
      </c>
      <c r="DI123" t="s" s="7">
        <v>196</v>
      </c>
      <c r="DJ123" t="s" s="7">
        <v>195</v>
      </c>
      <c r="DK123" t="s" s="7">
        <v>197</v>
      </c>
      <c r="DL123" t="s" s="7">
        <v>1382</v>
      </c>
      <c r="DM123" t="s" s="7">
        <v>1263</v>
      </c>
      <c r="DN123" t="s" s="7">
        <v>1383</v>
      </c>
      <c r="DO123" t="s" s="7">
        <v>1384</v>
      </c>
      <c r="DP123" t="s" s="7">
        <v>1385</v>
      </c>
      <c r="DQ123" t="s" s="7">
        <v>247</v>
      </c>
      <c r="DR123" t="s" s="7">
        <v>1267</v>
      </c>
      <c r="DS123" t="s" s="7">
        <v>1268</v>
      </c>
      <c r="DT123" t="s" s="7">
        <v>1269</v>
      </c>
      <c r="DU123" t="s" s="7">
        <v>1270</v>
      </c>
      <c r="DV123" t="s" s="7">
        <v>208</v>
      </c>
      <c r="DW123" t="s" s="7">
        <v>209</v>
      </c>
      <c r="DX123" t="s" s="7">
        <v>404</v>
      </c>
      <c r="DY123" t="s" s="7">
        <v>602</v>
      </c>
      <c r="DZ123" t="s" s="7">
        <v>249</v>
      </c>
      <c r="EA123" t="s" s="7">
        <v>301</v>
      </c>
      <c r="EB123" t="s" s="7">
        <v>214</v>
      </c>
      <c r="EC123" t="s" s="7">
        <v>170</v>
      </c>
      <c r="ED123" t="s" s="7">
        <v>170</v>
      </c>
      <c r="EE123" t="s" s="7">
        <v>216</v>
      </c>
      <c r="EF123" t="s" s="7">
        <v>170</v>
      </c>
      <c r="EG123" t="s" s="7">
        <v>170</v>
      </c>
      <c r="EH123" t="s" s="7">
        <v>170</v>
      </c>
      <c r="EI123" t="s" s="7">
        <v>220</v>
      </c>
      <c r="EJ123" t="s" s="7">
        <v>221</v>
      </c>
      <c r="EK123" t="s" s="7">
        <v>222</v>
      </c>
      <c r="EL123" t="s" s="7">
        <v>223</v>
      </c>
      <c r="EM123" t="s" s="7">
        <v>224</v>
      </c>
      <c r="EN123" t="s" s="7">
        <v>225</v>
      </c>
      <c r="EO123" t="s" s="7">
        <v>226</v>
      </c>
      <c r="EP123" t="s" s="7">
        <v>227</v>
      </c>
      <c r="EQ123" t="s" s="7">
        <v>228</v>
      </c>
      <c r="ER123" t="s" s="7">
        <v>1383</v>
      </c>
      <c r="ES123" t="s" s="7">
        <v>1386</v>
      </c>
      <c r="ET123" t="s" s="7">
        <v>1387</v>
      </c>
      <c r="EU123" t="s" s="7">
        <v>1388</v>
      </c>
    </row>
    <row r="124" ht="15.6" customHeight="1">
      <c r="A124" t="s" s="7">
        <v>1389</v>
      </c>
      <c r="B124" t="s" s="7">
        <v>1390</v>
      </c>
      <c r="C124" t="s" s="7">
        <v>159</v>
      </c>
      <c r="D124" t="s" s="7">
        <v>1261</v>
      </c>
      <c r="E124" t="s" s="7">
        <v>159</v>
      </c>
      <c r="F124" t="s" s="7">
        <v>162</v>
      </c>
      <c r="G124" t="s" s="7">
        <v>165</v>
      </c>
      <c r="H124" t="s" s="7">
        <v>184</v>
      </c>
      <c r="I124" t="s" s="7">
        <v>162</v>
      </c>
      <c r="J124" t="s" s="7">
        <v>184</v>
      </c>
      <c r="K124" t="s" s="7">
        <v>184</v>
      </c>
      <c r="L124" t="s" s="7">
        <v>165</v>
      </c>
      <c r="M124" t="s" s="7">
        <v>165</v>
      </c>
      <c r="N124" t="s" s="7">
        <v>162</v>
      </c>
      <c r="O124" t="s" s="7">
        <v>162</v>
      </c>
      <c r="P124" t="s" s="7">
        <v>1391</v>
      </c>
      <c r="Q124" t="s" s="7">
        <v>167</v>
      </c>
      <c r="R124" t="s" s="7">
        <v>178</v>
      </c>
      <c r="S124" t="s" s="7">
        <v>170</v>
      </c>
      <c r="T124" t="s" s="7">
        <v>179</v>
      </c>
      <c r="U124" t="s" s="7">
        <v>167</v>
      </c>
      <c r="V124" t="s" s="7">
        <v>178</v>
      </c>
      <c r="W124" t="s" s="7">
        <v>170</v>
      </c>
      <c r="X124" t="s" s="7">
        <v>179</v>
      </c>
      <c r="Y124" t="s" s="7">
        <v>170</v>
      </c>
      <c r="Z124" t="s" s="7">
        <v>170</v>
      </c>
      <c r="AA124" t="s" s="7">
        <v>170</v>
      </c>
      <c r="AB124" t="s" s="7">
        <v>170</v>
      </c>
      <c r="AC124" t="s" s="7">
        <v>167</v>
      </c>
      <c r="AD124" t="s" s="7">
        <v>977</v>
      </c>
      <c r="AE124" t="s" s="7">
        <v>170</v>
      </c>
      <c r="AF124" t="s" s="7">
        <v>175</v>
      </c>
      <c r="AG124" t="s" s="7">
        <v>170</v>
      </c>
      <c r="AH124" t="s" s="7">
        <v>170</v>
      </c>
      <c r="AI124" t="s" s="7">
        <v>170</v>
      </c>
      <c r="AJ124" t="s" s="7">
        <v>170</v>
      </c>
      <c r="AK124" t="s" s="7">
        <v>170</v>
      </c>
      <c r="AL124" t="s" s="7">
        <v>170</v>
      </c>
      <c r="AM124" t="s" s="7">
        <v>170</v>
      </c>
      <c r="AN124" t="s" s="7">
        <v>170</v>
      </c>
      <c r="AO124" t="s" s="7">
        <v>170</v>
      </c>
      <c r="AP124" t="s" s="7">
        <v>170</v>
      </c>
      <c r="AQ124" t="s" s="7">
        <v>170</v>
      </c>
      <c r="AR124" t="s" s="7">
        <v>170</v>
      </c>
      <c r="AS124" t="s" s="7">
        <v>177</v>
      </c>
      <c r="AT124" t="s" s="7">
        <v>178</v>
      </c>
      <c r="AU124" t="s" s="7">
        <v>170</v>
      </c>
      <c r="AV124" t="s" s="7">
        <v>179</v>
      </c>
      <c r="AW124" t="s" s="7">
        <v>177</v>
      </c>
      <c r="AX124" t="s" s="7">
        <v>178</v>
      </c>
      <c r="AY124" t="s" s="7">
        <v>170</v>
      </c>
      <c r="AZ124" t="s" s="7">
        <v>179</v>
      </c>
      <c r="BA124" t="s" s="7">
        <v>167</v>
      </c>
      <c r="BB124" t="s" s="7">
        <v>178</v>
      </c>
      <c r="BC124" t="s" s="7">
        <v>170</v>
      </c>
      <c r="BD124" t="s" s="7">
        <v>237</v>
      </c>
      <c r="BE124" t="s" s="7">
        <v>170</v>
      </c>
      <c r="BF124" t="s" s="7">
        <v>170</v>
      </c>
      <c r="BG124" t="s" s="7">
        <v>170</v>
      </c>
      <c r="BH124" t="s" s="7">
        <v>170</v>
      </c>
      <c r="BI124" t="s" s="7">
        <v>170</v>
      </c>
      <c r="BJ124" t="s" s="7">
        <v>170</v>
      </c>
      <c r="BK124" t="s" s="7">
        <v>170</v>
      </c>
      <c r="BL124" t="s" s="7">
        <v>170</v>
      </c>
      <c r="BM124" t="s" s="7">
        <v>270</v>
      </c>
      <c r="BN124" t="s" s="7">
        <v>178</v>
      </c>
      <c r="BO124" t="s" s="7">
        <v>170</v>
      </c>
      <c r="BP124" t="s" s="7">
        <v>276</v>
      </c>
      <c r="BQ124" t="s" s="7">
        <v>167</v>
      </c>
      <c r="BR124" t="s" s="7">
        <v>178</v>
      </c>
      <c r="BS124" t="s" s="7">
        <v>170</v>
      </c>
      <c r="BT124" t="s" s="7">
        <v>357</v>
      </c>
      <c r="BU124" t="s" s="7">
        <v>167</v>
      </c>
      <c r="BV124" t="s" s="7">
        <v>171</v>
      </c>
      <c r="BW124" t="s" s="7">
        <v>170</v>
      </c>
      <c r="BX124" t="s" s="7">
        <v>170</v>
      </c>
      <c r="BY124" t="s" s="7">
        <v>176</v>
      </c>
      <c r="BZ124" t="s" s="7">
        <v>977</v>
      </c>
      <c r="CA124" t="s" s="7">
        <v>170</v>
      </c>
      <c r="CB124" t="s" s="7">
        <v>443</v>
      </c>
      <c r="CC124" t="s" s="7">
        <v>182</v>
      </c>
      <c r="CD124" t="s" s="7">
        <v>163</v>
      </c>
      <c r="CE124" t="s" s="7">
        <v>170</v>
      </c>
      <c r="CF124" t="s" s="7">
        <v>170</v>
      </c>
      <c r="CG124" t="s" s="7">
        <v>242</v>
      </c>
      <c r="CH124" t="s" s="7">
        <v>184</v>
      </c>
      <c r="CI124" t="s" s="7">
        <v>170</v>
      </c>
      <c r="CJ124" t="s" s="7">
        <v>159</v>
      </c>
      <c r="CK124" t="s" s="7">
        <v>161</v>
      </c>
      <c r="CL124" t="s" s="7">
        <v>162</v>
      </c>
      <c r="CM124" t="s" s="7">
        <v>162</v>
      </c>
      <c r="CN124" t="s" s="7">
        <v>162</v>
      </c>
      <c r="CO124" t="s" s="7">
        <v>164</v>
      </c>
      <c r="CP124" t="s" s="7">
        <v>164</v>
      </c>
      <c r="CQ124" t="s" s="7">
        <v>165</v>
      </c>
      <c r="CR124" t="s" s="7">
        <v>164</v>
      </c>
      <c r="CS124" t="s" s="7">
        <v>164</v>
      </c>
      <c r="CT124" t="s" s="7">
        <v>162</v>
      </c>
      <c r="CU124" t="s" s="7">
        <v>184</v>
      </c>
      <c r="CV124" t="s" s="7">
        <v>164</v>
      </c>
      <c r="CW124" t="s" s="7">
        <v>162</v>
      </c>
      <c r="CX124" t="s" s="7">
        <v>162</v>
      </c>
      <c r="CY124" t="s" s="7">
        <v>185</v>
      </c>
      <c r="CZ124" t="s" s="7">
        <v>188</v>
      </c>
      <c r="DA124" t="s" s="7">
        <v>189</v>
      </c>
      <c r="DB124" t="s" s="7">
        <v>187</v>
      </c>
      <c r="DC124" t="s" s="7">
        <v>190</v>
      </c>
      <c r="DD124" t="s" s="7">
        <v>186</v>
      </c>
      <c r="DE124" t="s" s="7">
        <v>191</v>
      </c>
      <c r="DF124" t="s" s="7">
        <v>192</v>
      </c>
      <c r="DG124" t="s" s="7">
        <v>194</v>
      </c>
      <c r="DH124" t="s" s="7">
        <v>193</v>
      </c>
      <c r="DI124" t="s" s="7">
        <v>195</v>
      </c>
      <c r="DJ124" t="s" s="7">
        <v>196</v>
      </c>
      <c r="DK124" t="s" s="7">
        <v>197</v>
      </c>
      <c r="DL124" t="s" s="7">
        <v>1392</v>
      </c>
      <c r="DM124" t="s" s="7">
        <v>1263</v>
      </c>
      <c r="DN124" t="s" s="7">
        <v>1393</v>
      </c>
      <c r="DO124" t="s" s="7">
        <v>1384</v>
      </c>
      <c r="DP124" t="s" s="7">
        <v>1385</v>
      </c>
      <c r="DQ124" t="s" s="7">
        <v>247</v>
      </c>
      <c r="DR124" t="s" s="7">
        <v>1267</v>
      </c>
      <c r="DS124" t="s" s="7">
        <v>1268</v>
      </c>
      <c r="DT124" t="s" s="7">
        <v>1269</v>
      </c>
      <c r="DU124" t="s" s="7">
        <v>1270</v>
      </c>
      <c r="DV124" t="s" s="7">
        <v>208</v>
      </c>
      <c r="DW124" t="s" s="7">
        <v>209</v>
      </c>
      <c r="DX124" t="s" s="7">
        <v>404</v>
      </c>
      <c r="DY124" t="s" s="7">
        <v>250</v>
      </c>
      <c r="DZ124" t="s" s="7">
        <v>249</v>
      </c>
      <c r="EA124" t="s" s="7">
        <v>321</v>
      </c>
      <c r="EB124" t="s" s="7">
        <v>214</v>
      </c>
      <c r="EC124" t="s" s="7">
        <v>251</v>
      </c>
      <c r="ED124" t="s" s="7">
        <v>170</v>
      </c>
      <c r="EE124" t="s" s="7">
        <v>216</v>
      </c>
      <c r="EF124" t="s" s="7">
        <v>170</v>
      </c>
      <c r="EG124" t="s" s="7">
        <v>170</v>
      </c>
      <c r="EH124" t="s" s="7">
        <v>170</v>
      </c>
      <c r="EI124" t="s" s="7">
        <v>220</v>
      </c>
      <c r="EJ124" t="s" s="7">
        <v>221</v>
      </c>
      <c r="EK124" t="s" s="7">
        <v>222</v>
      </c>
      <c r="EL124" t="s" s="7">
        <v>170</v>
      </c>
      <c r="EM124" t="s" s="7">
        <v>170</v>
      </c>
      <c r="EN124" t="s" s="7">
        <v>225</v>
      </c>
      <c r="EO124" t="s" s="7">
        <v>226</v>
      </c>
      <c r="EP124" t="s" s="7">
        <v>227</v>
      </c>
      <c r="EQ124" t="s" s="7">
        <v>228</v>
      </c>
      <c r="ER124" t="s" s="7">
        <v>1393</v>
      </c>
      <c r="ES124" t="s" s="7">
        <v>1394</v>
      </c>
      <c r="ET124" t="s" s="7">
        <v>1395</v>
      </c>
      <c r="EU124" t="s" s="7">
        <v>1396</v>
      </c>
    </row>
    <row r="125" ht="15.6" customHeight="1">
      <c r="A125" t="s" s="7">
        <v>1397</v>
      </c>
      <c r="B125" t="s" s="7">
        <v>1398</v>
      </c>
      <c r="C125" t="s" s="7">
        <v>159</v>
      </c>
      <c r="D125" t="s" s="7">
        <v>1261</v>
      </c>
      <c r="E125" t="s" s="7">
        <v>159</v>
      </c>
      <c r="F125" t="s" s="7">
        <v>162</v>
      </c>
      <c r="G125" t="s" s="7">
        <v>162</v>
      </c>
      <c r="H125" t="s" s="7">
        <v>164</v>
      </c>
      <c r="I125" t="s" s="7">
        <v>162</v>
      </c>
      <c r="J125" t="s" s="7">
        <v>164</v>
      </c>
      <c r="K125" t="s" s="7">
        <v>164</v>
      </c>
      <c r="L125" t="s" s="7">
        <v>184</v>
      </c>
      <c r="M125" t="s" s="7">
        <v>184</v>
      </c>
      <c r="N125" t="s" s="7">
        <v>164</v>
      </c>
      <c r="O125" t="s" s="7">
        <v>162</v>
      </c>
      <c r="P125" t="s" s="7">
        <v>1399</v>
      </c>
      <c r="Q125" t="s" s="7">
        <v>170</v>
      </c>
      <c r="R125" t="s" s="7">
        <v>170</v>
      </c>
      <c r="S125" t="s" s="7">
        <v>170</v>
      </c>
      <c r="T125" t="s" s="7">
        <v>170</v>
      </c>
      <c r="U125" t="s" s="7">
        <v>170</v>
      </c>
      <c r="V125" t="s" s="7">
        <v>170</v>
      </c>
      <c r="W125" t="s" s="7">
        <v>170</v>
      </c>
      <c r="X125" t="s" s="7">
        <v>170</v>
      </c>
      <c r="Y125" t="s" s="7">
        <v>170</v>
      </c>
      <c r="Z125" t="s" s="7">
        <v>170</v>
      </c>
      <c r="AA125" t="s" s="7">
        <v>170</v>
      </c>
      <c r="AB125" t="s" s="7">
        <v>170</v>
      </c>
      <c r="AC125" t="s" s="7">
        <v>170</v>
      </c>
      <c r="AD125" t="s" s="7">
        <v>170</v>
      </c>
      <c r="AE125" t="s" s="7">
        <v>170</v>
      </c>
      <c r="AF125" t="s" s="7">
        <v>170</v>
      </c>
      <c r="AG125" t="s" s="7">
        <v>170</v>
      </c>
      <c r="AH125" t="s" s="7">
        <v>170</v>
      </c>
      <c r="AI125" t="s" s="7">
        <v>170</v>
      </c>
      <c r="AJ125" t="s" s="7">
        <v>170</v>
      </c>
      <c r="AK125" t="s" s="7">
        <v>170</v>
      </c>
      <c r="AL125" t="s" s="7">
        <v>170</v>
      </c>
      <c r="AM125" t="s" s="7">
        <v>170</v>
      </c>
      <c r="AN125" t="s" s="7">
        <v>170</v>
      </c>
      <c r="AO125" t="s" s="7">
        <v>170</v>
      </c>
      <c r="AP125" t="s" s="7">
        <v>170</v>
      </c>
      <c r="AQ125" t="s" s="7">
        <v>170</v>
      </c>
      <c r="AR125" t="s" s="7">
        <v>170</v>
      </c>
      <c r="AS125" t="s" s="7">
        <v>292</v>
      </c>
      <c r="AT125" t="s" s="7">
        <v>178</v>
      </c>
      <c r="AU125" t="s" s="7">
        <v>170</v>
      </c>
      <c r="AV125" t="s" s="7">
        <v>638</v>
      </c>
      <c r="AW125" t="s" s="7">
        <v>292</v>
      </c>
      <c r="AX125" t="s" s="7">
        <v>178</v>
      </c>
      <c r="AY125" t="s" s="7">
        <v>170</v>
      </c>
      <c r="AZ125" t="s" s="7">
        <v>443</v>
      </c>
      <c r="BA125" t="s" s="7">
        <v>167</v>
      </c>
      <c r="BB125" t="s" s="7">
        <v>178</v>
      </c>
      <c r="BC125" t="s" s="7">
        <v>170</v>
      </c>
      <c r="BD125" t="s" s="7">
        <v>637</v>
      </c>
      <c r="BE125" t="s" s="7">
        <v>170</v>
      </c>
      <c r="BF125" t="s" s="7">
        <v>170</v>
      </c>
      <c r="BG125" t="s" s="7">
        <v>170</v>
      </c>
      <c r="BH125" t="s" s="7">
        <v>170</v>
      </c>
      <c r="BI125" t="s" s="7">
        <v>170</v>
      </c>
      <c r="BJ125" t="s" s="7">
        <v>170</v>
      </c>
      <c r="BK125" t="s" s="7">
        <v>170</v>
      </c>
      <c r="BL125" t="s" s="7">
        <v>170</v>
      </c>
      <c r="BM125" t="s" s="7">
        <v>292</v>
      </c>
      <c r="BN125" t="s" s="7">
        <v>178</v>
      </c>
      <c r="BO125" t="s" s="7">
        <v>170</v>
      </c>
      <c r="BP125" t="s" s="7">
        <v>1400</v>
      </c>
      <c r="BQ125" t="s" s="7">
        <v>170</v>
      </c>
      <c r="BR125" t="s" s="7">
        <v>170</v>
      </c>
      <c r="BS125" t="s" s="7">
        <v>170</v>
      </c>
      <c r="BT125" t="s" s="7">
        <v>170</v>
      </c>
      <c r="BU125" t="s" s="7">
        <v>170</v>
      </c>
      <c r="BV125" t="s" s="7">
        <v>170</v>
      </c>
      <c r="BW125" t="s" s="7">
        <v>170</v>
      </c>
      <c r="BX125" t="s" s="7">
        <v>170</v>
      </c>
      <c r="BY125" t="s" s="7">
        <v>176</v>
      </c>
      <c r="BZ125" t="s" s="7">
        <v>172</v>
      </c>
      <c r="CA125" t="s" s="7">
        <v>170</v>
      </c>
      <c r="CB125" t="s" s="7">
        <v>170</v>
      </c>
      <c r="CC125" t="s" s="7">
        <v>444</v>
      </c>
      <c r="CD125" t="s" s="7">
        <v>170</v>
      </c>
      <c r="CE125" t="s" s="7">
        <v>162</v>
      </c>
      <c r="CF125" t="s" s="7">
        <v>165</v>
      </c>
      <c r="CG125" t="s" s="7">
        <v>170</v>
      </c>
      <c r="CH125" t="s" s="7">
        <v>165</v>
      </c>
      <c r="CI125" t="s" s="7">
        <v>170</v>
      </c>
      <c r="CJ125" t="s" s="7">
        <v>159</v>
      </c>
      <c r="CK125" t="s" s="7">
        <v>161</v>
      </c>
      <c r="CL125" t="s" s="7">
        <v>164</v>
      </c>
      <c r="CM125" t="s" s="7">
        <v>164</v>
      </c>
      <c r="CN125" t="s" s="7">
        <v>162</v>
      </c>
      <c r="CO125" t="s" s="7">
        <v>163</v>
      </c>
      <c r="CP125" t="s" s="7">
        <v>163</v>
      </c>
      <c r="CQ125" t="s" s="7">
        <v>184</v>
      </c>
      <c r="CR125" t="s" s="7">
        <v>163</v>
      </c>
      <c r="CS125" t="s" s="7">
        <v>164</v>
      </c>
      <c r="CT125" t="s" s="7">
        <v>164</v>
      </c>
      <c r="CU125" t="s" s="7">
        <v>184</v>
      </c>
      <c r="CV125" t="s" s="7">
        <v>164</v>
      </c>
      <c r="CW125" t="s" s="7">
        <v>164</v>
      </c>
      <c r="CX125" t="s" s="7">
        <v>164</v>
      </c>
      <c r="CY125" t="s" s="7">
        <v>259</v>
      </c>
      <c r="CZ125" t="s" s="7">
        <v>190</v>
      </c>
      <c r="DA125" t="s" s="7">
        <v>188</v>
      </c>
      <c r="DB125" t="s" s="7">
        <v>186</v>
      </c>
      <c r="DC125" t="s" s="7">
        <v>189</v>
      </c>
      <c r="DD125" t="s" s="7">
        <v>187</v>
      </c>
      <c r="DE125" t="s" s="7">
        <v>191</v>
      </c>
      <c r="DF125" t="s" s="7">
        <v>193</v>
      </c>
      <c r="DG125" t="s" s="7">
        <v>192</v>
      </c>
      <c r="DH125" t="s" s="7">
        <v>194</v>
      </c>
      <c r="DI125" t="s" s="7">
        <v>196</v>
      </c>
      <c r="DJ125" t="s" s="7">
        <v>195</v>
      </c>
      <c r="DK125" t="s" s="7">
        <v>197</v>
      </c>
      <c r="DL125" t="s" s="7">
        <v>1401</v>
      </c>
      <c r="DM125" t="s" s="7">
        <v>1263</v>
      </c>
      <c r="DN125" t="s" s="7">
        <v>1402</v>
      </c>
      <c r="DO125" t="s" s="7">
        <v>1403</v>
      </c>
      <c r="DP125" t="s" s="7">
        <v>1404</v>
      </c>
      <c r="DQ125" t="s" s="7">
        <v>305</v>
      </c>
      <c r="DR125" t="s" s="7">
        <v>1267</v>
      </c>
      <c r="DS125" t="s" s="7">
        <v>1268</v>
      </c>
      <c r="DT125" t="s" s="7">
        <v>1269</v>
      </c>
      <c r="DU125" t="s" s="7">
        <v>1270</v>
      </c>
      <c r="DV125" t="s" s="7">
        <v>208</v>
      </c>
      <c r="DW125" t="s" s="7">
        <v>209</v>
      </c>
      <c r="DX125" t="s" s="7">
        <v>299</v>
      </c>
      <c r="DY125" t="s" s="7">
        <v>248</v>
      </c>
      <c r="DZ125" t="s" s="7">
        <v>249</v>
      </c>
      <c r="EA125" t="s" s="7">
        <v>305</v>
      </c>
      <c r="EB125" t="s" s="7">
        <v>170</v>
      </c>
      <c r="EC125" t="s" s="7">
        <v>170</v>
      </c>
      <c r="ED125" t="s" s="7">
        <v>170</v>
      </c>
      <c r="EE125" t="s" s="7">
        <v>170</v>
      </c>
      <c r="EF125" t="s" s="7">
        <v>170</v>
      </c>
      <c r="EG125" t="s" s="7">
        <v>170</v>
      </c>
      <c r="EH125" t="s" s="7">
        <v>170</v>
      </c>
      <c r="EI125" t="s" s="7">
        <v>220</v>
      </c>
      <c r="EJ125" t="s" s="7">
        <v>221</v>
      </c>
      <c r="EK125" t="s" s="7">
        <v>222</v>
      </c>
      <c r="EL125" t="s" s="7">
        <v>170</v>
      </c>
      <c r="EM125" t="s" s="7">
        <v>170</v>
      </c>
      <c r="EN125" t="s" s="7">
        <v>225</v>
      </c>
      <c r="EO125" t="s" s="7">
        <v>170</v>
      </c>
      <c r="EP125" t="s" s="7">
        <v>170</v>
      </c>
      <c r="EQ125" t="s" s="7">
        <v>228</v>
      </c>
      <c r="ER125" t="s" s="7">
        <v>1402</v>
      </c>
      <c r="ES125" t="s" s="7">
        <v>1405</v>
      </c>
      <c r="ET125" t="s" s="7">
        <v>1406</v>
      </c>
      <c r="EU125" t="s" s="7">
        <v>1407</v>
      </c>
    </row>
    <row r="126" ht="15.6" customHeight="1">
      <c r="A126" t="s" s="7">
        <v>1408</v>
      </c>
      <c r="B126" t="s" s="7">
        <v>1409</v>
      </c>
      <c r="C126" t="s" s="7">
        <v>159</v>
      </c>
      <c r="D126" t="s" s="7">
        <v>1261</v>
      </c>
      <c r="E126" t="s" s="7">
        <v>161</v>
      </c>
      <c r="F126" t="s" s="7">
        <v>257</v>
      </c>
      <c r="G126" t="s" s="7">
        <v>184</v>
      </c>
      <c r="H126" t="s" s="7">
        <v>165</v>
      </c>
      <c r="I126" t="s" s="7">
        <v>162</v>
      </c>
      <c r="J126" t="s" s="7">
        <v>164</v>
      </c>
      <c r="K126" t="s" s="7">
        <v>164</v>
      </c>
      <c r="L126" t="s" s="7">
        <v>163</v>
      </c>
      <c r="M126" t="s" s="7">
        <v>165</v>
      </c>
      <c r="N126" t="s" s="7">
        <v>164</v>
      </c>
      <c r="O126" t="s" s="7">
        <v>162</v>
      </c>
      <c r="P126" t="s" s="7">
        <v>1410</v>
      </c>
      <c r="Q126" t="s" s="7">
        <v>170</v>
      </c>
      <c r="R126" t="s" s="7">
        <v>170</v>
      </c>
      <c r="S126" t="s" s="7">
        <v>170</v>
      </c>
      <c r="T126" t="s" s="7">
        <v>170</v>
      </c>
      <c r="U126" t="s" s="7">
        <v>170</v>
      </c>
      <c r="V126" t="s" s="7">
        <v>170</v>
      </c>
      <c r="W126" t="s" s="7">
        <v>170</v>
      </c>
      <c r="X126" t="s" s="7">
        <v>170</v>
      </c>
      <c r="Y126" t="s" s="7">
        <v>170</v>
      </c>
      <c r="Z126" t="s" s="7">
        <v>170</v>
      </c>
      <c r="AA126" t="s" s="7">
        <v>170</v>
      </c>
      <c r="AB126" t="s" s="7">
        <v>170</v>
      </c>
      <c r="AC126" t="s" s="7">
        <v>170</v>
      </c>
      <c r="AD126" t="s" s="7">
        <v>170</v>
      </c>
      <c r="AE126" t="s" s="7">
        <v>170</v>
      </c>
      <c r="AF126" t="s" s="7">
        <v>170</v>
      </c>
      <c r="AG126" t="s" s="7">
        <v>170</v>
      </c>
      <c r="AH126" t="s" s="7">
        <v>170</v>
      </c>
      <c r="AI126" t="s" s="7">
        <v>170</v>
      </c>
      <c r="AJ126" t="s" s="7">
        <v>170</v>
      </c>
      <c r="AK126" t="s" s="7">
        <v>170</v>
      </c>
      <c r="AL126" t="s" s="7">
        <v>170</v>
      </c>
      <c r="AM126" t="s" s="7">
        <v>170</v>
      </c>
      <c r="AN126" t="s" s="7">
        <v>170</v>
      </c>
      <c r="AO126" t="s" s="7">
        <v>170</v>
      </c>
      <c r="AP126" t="s" s="7">
        <v>170</v>
      </c>
      <c r="AQ126" t="s" s="7">
        <v>170</v>
      </c>
      <c r="AR126" t="s" s="7">
        <v>170</v>
      </c>
      <c r="AS126" t="s" s="7">
        <v>167</v>
      </c>
      <c r="AT126" t="s" s="7">
        <v>178</v>
      </c>
      <c r="AU126" t="s" s="7">
        <v>170</v>
      </c>
      <c r="AV126" t="s" s="7">
        <v>276</v>
      </c>
      <c r="AW126" t="s" s="7">
        <v>167</v>
      </c>
      <c r="AX126" t="s" s="7">
        <v>178</v>
      </c>
      <c r="AY126" t="s" s="7">
        <v>170</v>
      </c>
      <c r="AZ126" t="s" s="7">
        <v>443</v>
      </c>
      <c r="BA126" t="s" s="7">
        <v>170</v>
      </c>
      <c r="BB126" t="s" s="7">
        <v>170</v>
      </c>
      <c r="BC126" t="s" s="7">
        <v>170</v>
      </c>
      <c r="BD126" t="s" s="7">
        <v>170</v>
      </c>
      <c r="BE126" t="s" s="7">
        <v>170</v>
      </c>
      <c r="BF126" t="s" s="7">
        <v>170</v>
      </c>
      <c r="BG126" t="s" s="7">
        <v>170</v>
      </c>
      <c r="BH126" t="s" s="7">
        <v>170</v>
      </c>
      <c r="BI126" t="s" s="7">
        <v>170</v>
      </c>
      <c r="BJ126" t="s" s="7">
        <v>170</v>
      </c>
      <c r="BK126" t="s" s="7">
        <v>170</v>
      </c>
      <c r="BL126" t="s" s="7">
        <v>170</v>
      </c>
      <c r="BM126" t="s" s="7">
        <v>167</v>
      </c>
      <c r="BN126" t="s" s="7">
        <v>178</v>
      </c>
      <c r="BO126" t="s" s="7">
        <v>170</v>
      </c>
      <c r="BP126" t="s" s="7">
        <v>537</v>
      </c>
      <c r="BQ126" t="s" s="7">
        <v>170</v>
      </c>
      <c r="BR126" t="s" s="7">
        <v>170</v>
      </c>
      <c r="BS126" t="s" s="7">
        <v>170</v>
      </c>
      <c r="BT126" t="s" s="7">
        <v>170</v>
      </c>
      <c r="BU126" t="s" s="7">
        <v>170</v>
      </c>
      <c r="BV126" t="s" s="7">
        <v>170</v>
      </c>
      <c r="BW126" t="s" s="7">
        <v>170</v>
      </c>
      <c r="BX126" t="s" s="7">
        <v>170</v>
      </c>
      <c r="BY126" t="s" s="7">
        <v>176</v>
      </c>
      <c r="BZ126" t="s" s="7">
        <v>172</v>
      </c>
      <c r="CA126" t="s" s="7">
        <v>170</v>
      </c>
      <c r="CB126" t="s" s="7">
        <v>170</v>
      </c>
      <c r="CC126" t="s" s="7">
        <v>444</v>
      </c>
      <c r="CD126" t="s" s="7">
        <v>170</v>
      </c>
      <c r="CE126" t="s" s="7">
        <v>162</v>
      </c>
      <c r="CF126" t="s" s="7">
        <v>165</v>
      </c>
      <c r="CG126" t="s" s="7">
        <v>170</v>
      </c>
      <c r="CH126" t="s" s="7">
        <v>163</v>
      </c>
      <c r="CI126" t="s" s="7">
        <v>170</v>
      </c>
      <c r="CJ126" t="s" s="7">
        <v>161</v>
      </c>
      <c r="CK126" t="s" s="7">
        <v>161</v>
      </c>
      <c r="CL126" t="s" s="7">
        <v>164</v>
      </c>
      <c r="CM126" t="s" s="7">
        <v>165</v>
      </c>
      <c r="CN126" t="s" s="7">
        <v>164</v>
      </c>
      <c r="CO126" t="s" s="7">
        <v>164</v>
      </c>
      <c r="CP126" t="s" s="7">
        <v>163</v>
      </c>
      <c r="CQ126" t="s" s="7">
        <v>184</v>
      </c>
      <c r="CR126" t="s" s="7">
        <v>163</v>
      </c>
      <c r="CS126" t="s" s="7">
        <v>164</v>
      </c>
      <c r="CT126" t="s" s="7">
        <v>164</v>
      </c>
      <c r="CU126" t="s" s="7">
        <v>184</v>
      </c>
      <c r="CV126" t="s" s="7">
        <v>164</v>
      </c>
      <c r="CW126" t="s" s="7">
        <v>162</v>
      </c>
      <c r="CX126" t="s" s="7">
        <v>162</v>
      </c>
      <c r="CY126" t="s" s="7">
        <v>185</v>
      </c>
      <c r="CZ126" t="s" s="7">
        <v>188</v>
      </c>
      <c r="DA126" t="s" s="7">
        <v>187</v>
      </c>
      <c r="DB126" t="s" s="7">
        <v>189</v>
      </c>
      <c r="DC126" t="s" s="7">
        <v>186</v>
      </c>
      <c r="DD126" t="s" s="7">
        <v>190</v>
      </c>
      <c r="DE126" t="s" s="7">
        <v>191</v>
      </c>
      <c r="DF126" t="s" s="7">
        <v>193</v>
      </c>
      <c r="DG126" t="s" s="7">
        <v>194</v>
      </c>
      <c r="DH126" t="s" s="7">
        <v>192</v>
      </c>
      <c r="DI126" t="s" s="7">
        <v>196</v>
      </c>
      <c r="DJ126" t="s" s="7">
        <v>197</v>
      </c>
      <c r="DK126" t="s" s="7">
        <v>195</v>
      </c>
      <c r="DL126" t="s" s="7">
        <v>1411</v>
      </c>
      <c r="DM126" t="s" s="7">
        <v>1263</v>
      </c>
      <c r="DN126" t="s" s="7">
        <v>1412</v>
      </c>
      <c r="DO126" t="s" s="7">
        <v>1403</v>
      </c>
      <c r="DP126" t="s" s="7">
        <v>1404</v>
      </c>
      <c r="DQ126" t="s" s="7">
        <v>305</v>
      </c>
      <c r="DR126" t="s" s="7">
        <v>1267</v>
      </c>
      <c r="DS126" t="s" s="7">
        <v>1268</v>
      </c>
      <c r="DT126" t="s" s="7">
        <v>1269</v>
      </c>
      <c r="DU126" t="s" s="7">
        <v>1270</v>
      </c>
      <c r="DV126" t="s" s="7">
        <v>208</v>
      </c>
      <c r="DW126" t="s" s="7">
        <v>209</v>
      </c>
      <c r="DX126" t="s" s="7">
        <v>299</v>
      </c>
      <c r="DY126" t="s" s="7">
        <v>485</v>
      </c>
      <c r="DZ126" t="s" s="7">
        <v>249</v>
      </c>
      <c r="EA126" t="s" s="7">
        <v>287</v>
      </c>
      <c r="EB126" t="s" s="7">
        <v>170</v>
      </c>
      <c r="EC126" t="s" s="7">
        <v>170</v>
      </c>
      <c r="ED126" t="s" s="7">
        <v>170</v>
      </c>
      <c r="EE126" t="s" s="7">
        <v>170</v>
      </c>
      <c r="EF126" t="s" s="7">
        <v>170</v>
      </c>
      <c r="EG126" t="s" s="7">
        <v>170</v>
      </c>
      <c r="EH126" t="s" s="7">
        <v>170</v>
      </c>
      <c r="EI126" t="s" s="7">
        <v>220</v>
      </c>
      <c r="EJ126" t="s" s="7">
        <v>221</v>
      </c>
      <c r="EK126" t="s" s="7">
        <v>170</v>
      </c>
      <c r="EL126" t="s" s="7">
        <v>170</v>
      </c>
      <c r="EM126" t="s" s="7">
        <v>170</v>
      </c>
      <c r="EN126" t="s" s="7">
        <v>225</v>
      </c>
      <c r="EO126" t="s" s="7">
        <v>170</v>
      </c>
      <c r="EP126" t="s" s="7">
        <v>170</v>
      </c>
      <c r="EQ126" t="s" s="7">
        <v>228</v>
      </c>
      <c r="ER126" t="s" s="7">
        <v>1412</v>
      </c>
      <c r="ES126" t="s" s="7">
        <v>1413</v>
      </c>
      <c r="ET126" t="s" s="7">
        <v>1414</v>
      </c>
      <c r="EU126" t="s" s="7">
        <v>1339</v>
      </c>
    </row>
    <row r="127" ht="15.6" customHeight="1">
      <c r="A127" t="s" s="7">
        <v>1415</v>
      </c>
      <c r="B127" t="s" s="7">
        <v>1416</v>
      </c>
      <c r="C127" t="s" s="7">
        <v>159</v>
      </c>
      <c r="D127" t="s" s="7">
        <v>1261</v>
      </c>
      <c r="E127" t="s" s="7">
        <v>159</v>
      </c>
      <c r="F127" t="s" s="7">
        <v>162</v>
      </c>
      <c r="G127" t="s" s="7">
        <v>164</v>
      </c>
      <c r="H127" t="s" s="7">
        <v>165</v>
      </c>
      <c r="I127" t="s" s="7">
        <v>162</v>
      </c>
      <c r="J127" t="s" s="7">
        <v>162</v>
      </c>
      <c r="K127" t="s" s="7">
        <v>164</v>
      </c>
      <c r="L127" t="s" s="7">
        <v>163</v>
      </c>
      <c r="M127" t="s" s="7">
        <v>164</v>
      </c>
      <c r="N127" t="s" s="7">
        <v>162</v>
      </c>
      <c r="O127" t="s" s="7">
        <v>162</v>
      </c>
      <c r="P127" t="s" s="7">
        <v>599</v>
      </c>
      <c r="Q127" t="s" s="7">
        <v>167</v>
      </c>
      <c r="R127" t="s" s="7">
        <v>178</v>
      </c>
      <c r="S127" t="s" s="7">
        <v>170</v>
      </c>
      <c r="T127" t="s" s="7">
        <v>315</v>
      </c>
      <c r="U127" t="s" s="7">
        <v>167</v>
      </c>
      <c r="V127" t="s" s="7">
        <v>178</v>
      </c>
      <c r="W127" t="s" s="7">
        <v>170</v>
      </c>
      <c r="X127" t="s" s="7">
        <v>236</v>
      </c>
      <c r="Y127" t="s" s="7">
        <v>170</v>
      </c>
      <c r="Z127" t="s" s="7">
        <v>170</v>
      </c>
      <c r="AA127" t="s" s="7">
        <v>170</v>
      </c>
      <c r="AB127" t="s" s="7">
        <v>170</v>
      </c>
      <c r="AC127" t="s" s="7">
        <v>167</v>
      </c>
      <c r="AD127" t="s" s="7">
        <v>172</v>
      </c>
      <c r="AE127" t="s" s="7">
        <v>170</v>
      </c>
      <c r="AF127" t="s" s="7">
        <v>170</v>
      </c>
      <c r="AG127" t="s" s="7">
        <v>167</v>
      </c>
      <c r="AH127" t="s" s="7">
        <v>168</v>
      </c>
      <c r="AI127" t="s" s="7">
        <v>170</v>
      </c>
      <c r="AJ127" t="s" s="7">
        <v>170</v>
      </c>
      <c r="AK127" t="s" s="7">
        <v>167</v>
      </c>
      <c r="AL127" t="s" s="7">
        <v>168</v>
      </c>
      <c r="AM127" t="s" s="7">
        <v>170</v>
      </c>
      <c r="AN127" t="s" s="7">
        <v>170</v>
      </c>
      <c r="AO127" t="s" s="7">
        <v>167</v>
      </c>
      <c r="AP127" t="s" s="7">
        <v>172</v>
      </c>
      <c r="AQ127" t="s" s="7">
        <v>170</v>
      </c>
      <c r="AR127" t="s" s="7">
        <v>170</v>
      </c>
      <c r="AS127" t="s" s="7">
        <v>177</v>
      </c>
      <c r="AT127" t="s" s="7">
        <v>178</v>
      </c>
      <c r="AU127" t="s" s="7">
        <v>170</v>
      </c>
      <c r="AV127" t="s" s="7">
        <v>275</v>
      </c>
      <c r="AW127" t="s" s="7">
        <v>177</v>
      </c>
      <c r="AX127" t="s" s="7">
        <v>178</v>
      </c>
      <c r="AY127" t="s" s="7">
        <v>170</v>
      </c>
      <c r="AZ127" t="s" s="7">
        <v>237</v>
      </c>
      <c r="BA127" t="s" s="7">
        <v>167</v>
      </c>
      <c r="BB127" t="s" s="7">
        <v>178</v>
      </c>
      <c r="BC127" t="s" s="7">
        <v>170</v>
      </c>
      <c r="BD127" t="s" s="7">
        <v>180</v>
      </c>
      <c r="BE127" t="s" s="7">
        <v>167</v>
      </c>
      <c r="BF127" t="s" s="7">
        <v>178</v>
      </c>
      <c r="BG127" t="s" s="7">
        <v>170</v>
      </c>
      <c r="BH127" t="s" s="7">
        <v>170</v>
      </c>
      <c r="BI127" t="s" s="7">
        <v>177</v>
      </c>
      <c r="BJ127" t="s" s="7">
        <v>977</v>
      </c>
      <c r="BK127" t="s" s="7">
        <v>170</v>
      </c>
      <c r="BL127" t="s" s="7">
        <v>179</v>
      </c>
      <c r="BM127" t="s" s="7">
        <v>292</v>
      </c>
      <c r="BN127" t="s" s="7">
        <v>178</v>
      </c>
      <c r="BO127" t="s" s="7">
        <v>170</v>
      </c>
      <c r="BP127" t="s" s="7">
        <v>276</v>
      </c>
      <c r="BQ127" t="s" s="7">
        <v>292</v>
      </c>
      <c r="BR127" t="s" s="7">
        <v>178</v>
      </c>
      <c r="BS127" t="s" s="7">
        <v>170</v>
      </c>
      <c r="BT127" t="s" s="7">
        <v>276</v>
      </c>
      <c r="BU127" t="s" s="7">
        <v>167</v>
      </c>
      <c r="BV127" t="s" s="7">
        <v>171</v>
      </c>
      <c r="BW127" t="s" s="7">
        <v>170</v>
      </c>
      <c r="BX127" t="s" s="7">
        <v>170</v>
      </c>
      <c r="BY127" t="s" s="7">
        <v>176</v>
      </c>
      <c r="BZ127" t="s" s="7">
        <v>172</v>
      </c>
      <c r="CA127" t="s" s="7">
        <v>170</v>
      </c>
      <c r="CB127" t="s" s="7">
        <v>170</v>
      </c>
      <c r="CC127" t="s" s="7">
        <v>182</v>
      </c>
      <c r="CD127" t="s" s="7">
        <v>162</v>
      </c>
      <c r="CE127" t="s" s="7">
        <v>170</v>
      </c>
      <c r="CF127" t="s" s="7">
        <v>170</v>
      </c>
      <c r="CG127" t="s" s="7">
        <v>183</v>
      </c>
      <c r="CH127" t="s" s="7">
        <v>165</v>
      </c>
      <c r="CI127" t="s" s="7">
        <v>170</v>
      </c>
      <c r="CJ127" t="s" s="7">
        <v>159</v>
      </c>
      <c r="CK127" t="s" s="7">
        <v>161</v>
      </c>
      <c r="CL127" t="s" s="7">
        <v>162</v>
      </c>
      <c r="CM127" t="s" s="7">
        <v>162</v>
      </c>
      <c r="CN127" t="s" s="7">
        <v>162</v>
      </c>
      <c r="CO127" t="s" s="7">
        <v>162</v>
      </c>
      <c r="CP127" t="s" s="7">
        <v>165</v>
      </c>
      <c r="CQ127" t="s" s="7">
        <v>165</v>
      </c>
      <c r="CR127" t="s" s="7">
        <v>184</v>
      </c>
      <c r="CS127" t="s" s="7">
        <v>164</v>
      </c>
      <c r="CT127" t="s" s="7">
        <v>164</v>
      </c>
      <c r="CU127" t="s" s="7">
        <v>165</v>
      </c>
      <c r="CV127" t="s" s="7">
        <v>165</v>
      </c>
      <c r="CW127" t="s" s="7">
        <v>162</v>
      </c>
      <c r="CX127" t="s" s="7">
        <v>162</v>
      </c>
      <c r="CY127" t="s" s="7">
        <v>185</v>
      </c>
      <c r="CZ127" t="s" s="7">
        <v>188</v>
      </c>
      <c r="DA127" t="s" s="7">
        <v>187</v>
      </c>
      <c r="DB127" t="s" s="7">
        <v>189</v>
      </c>
      <c r="DC127" t="s" s="7">
        <v>190</v>
      </c>
      <c r="DD127" t="s" s="7">
        <v>186</v>
      </c>
      <c r="DE127" t="s" s="7">
        <v>191</v>
      </c>
      <c r="DF127" t="s" s="7">
        <v>193</v>
      </c>
      <c r="DG127" t="s" s="7">
        <v>194</v>
      </c>
      <c r="DH127" t="s" s="7">
        <v>192</v>
      </c>
      <c r="DI127" t="s" s="7">
        <v>196</v>
      </c>
      <c r="DJ127" t="s" s="7">
        <v>195</v>
      </c>
      <c r="DK127" t="s" s="7">
        <v>197</v>
      </c>
      <c r="DL127" t="s" s="7">
        <v>1417</v>
      </c>
      <c r="DM127" t="s" s="7">
        <v>1263</v>
      </c>
      <c r="DN127" t="s" s="7">
        <v>1418</v>
      </c>
      <c r="DO127" t="s" s="7">
        <v>1419</v>
      </c>
      <c r="DP127" t="s" s="7">
        <v>1420</v>
      </c>
      <c r="DQ127" t="s" s="7">
        <v>301</v>
      </c>
      <c r="DR127" t="s" s="7">
        <v>1267</v>
      </c>
      <c r="DS127" t="s" s="7">
        <v>1268</v>
      </c>
      <c r="DT127" t="s" s="7">
        <v>1269</v>
      </c>
      <c r="DU127" t="s" s="7">
        <v>1270</v>
      </c>
      <c r="DV127" t="s" s="7">
        <v>208</v>
      </c>
      <c r="DW127" t="s" s="7">
        <v>209</v>
      </c>
      <c r="DX127" t="s" s="7">
        <v>299</v>
      </c>
      <c r="DY127" t="s" s="7">
        <v>504</v>
      </c>
      <c r="DZ127" t="s" s="7">
        <v>249</v>
      </c>
      <c r="EA127" t="s" s="7">
        <v>213</v>
      </c>
      <c r="EB127" t="s" s="7">
        <v>214</v>
      </c>
      <c r="EC127" t="s" s="7">
        <v>251</v>
      </c>
      <c r="ED127" t="s" s="7">
        <v>170</v>
      </c>
      <c r="EE127" t="s" s="7">
        <v>216</v>
      </c>
      <c r="EF127" t="s" s="7">
        <v>217</v>
      </c>
      <c r="EG127" t="s" s="7">
        <v>218</v>
      </c>
      <c r="EH127" t="s" s="7">
        <v>219</v>
      </c>
      <c r="EI127" t="s" s="7">
        <v>220</v>
      </c>
      <c r="EJ127" t="s" s="7">
        <v>221</v>
      </c>
      <c r="EK127" t="s" s="7">
        <v>222</v>
      </c>
      <c r="EL127" t="s" s="7">
        <v>223</v>
      </c>
      <c r="EM127" t="s" s="7">
        <v>224</v>
      </c>
      <c r="EN127" t="s" s="7">
        <v>225</v>
      </c>
      <c r="EO127" t="s" s="7">
        <v>226</v>
      </c>
      <c r="EP127" t="s" s="7">
        <v>227</v>
      </c>
      <c r="EQ127" t="s" s="7">
        <v>228</v>
      </c>
      <c r="ER127" t="s" s="7">
        <v>1418</v>
      </c>
      <c r="ES127" t="s" s="7">
        <v>1421</v>
      </c>
      <c r="ET127" t="s" s="7">
        <v>1422</v>
      </c>
      <c r="EU127" t="s" s="7">
        <v>1423</v>
      </c>
    </row>
    <row r="128" ht="15.6" customHeight="1">
      <c r="A128" t="s" s="7">
        <v>1424</v>
      </c>
      <c r="B128" t="s" s="7">
        <v>1425</v>
      </c>
      <c r="C128" t="s" s="7">
        <v>159</v>
      </c>
      <c r="D128" t="s" s="7">
        <v>1426</v>
      </c>
      <c r="E128" t="s" s="7">
        <v>159</v>
      </c>
      <c r="F128" t="s" s="7">
        <v>162</v>
      </c>
      <c r="G128" t="s" s="7">
        <v>162</v>
      </c>
      <c r="H128" t="s" s="7">
        <v>165</v>
      </c>
      <c r="I128" t="s" s="7">
        <v>162</v>
      </c>
      <c r="J128" t="s" s="7">
        <v>165</v>
      </c>
      <c r="K128" t="s" s="7">
        <v>162</v>
      </c>
      <c r="L128" t="s" s="7">
        <v>162</v>
      </c>
      <c r="M128" t="s" s="7">
        <v>165</v>
      </c>
      <c r="N128" t="s" s="7">
        <v>162</v>
      </c>
      <c r="O128" t="s" s="7">
        <v>162</v>
      </c>
      <c r="P128" t="s" s="7">
        <v>234</v>
      </c>
      <c r="Q128" t="s" s="7">
        <v>167</v>
      </c>
      <c r="R128" t="s" s="7">
        <v>178</v>
      </c>
      <c r="S128" t="s" s="7">
        <v>170</v>
      </c>
      <c r="T128" t="s" s="7">
        <v>271</v>
      </c>
      <c r="U128" t="s" s="7">
        <v>167</v>
      </c>
      <c r="V128" t="s" s="7">
        <v>178</v>
      </c>
      <c r="W128" t="s" s="7">
        <v>170</v>
      </c>
      <c r="X128" t="s" s="7">
        <v>273</v>
      </c>
      <c r="Y128" t="s" s="7">
        <v>167</v>
      </c>
      <c r="Z128" t="s" s="7">
        <v>171</v>
      </c>
      <c r="AA128" t="s" s="7">
        <v>170</v>
      </c>
      <c r="AB128" t="s" s="7">
        <v>170</v>
      </c>
      <c r="AC128" t="s" s="7">
        <v>270</v>
      </c>
      <c r="AD128" t="s" s="7">
        <v>168</v>
      </c>
      <c r="AE128" t="s" s="7">
        <v>170</v>
      </c>
      <c r="AF128" t="s" s="7">
        <v>170</v>
      </c>
      <c r="AG128" t="s" s="7">
        <v>167</v>
      </c>
      <c r="AH128" t="s" s="7">
        <v>178</v>
      </c>
      <c r="AI128" t="s" s="7">
        <v>170</v>
      </c>
      <c r="AJ128" t="s" s="7">
        <v>173</v>
      </c>
      <c r="AK128" t="s" s="7">
        <v>167</v>
      </c>
      <c r="AL128" t="s" s="7">
        <v>178</v>
      </c>
      <c r="AM128" t="s" s="7">
        <v>170</v>
      </c>
      <c r="AN128" t="s" s="7">
        <v>315</v>
      </c>
      <c r="AO128" t="s" s="7">
        <v>167</v>
      </c>
      <c r="AP128" t="s" s="7">
        <v>178</v>
      </c>
      <c r="AQ128" t="s" s="7">
        <v>170</v>
      </c>
      <c r="AR128" t="s" s="7">
        <v>343</v>
      </c>
      <c r="AS128" t="s" s="7">
        <v>177</v>
      </c>
      <c r="AT128" t="s" s="7">
        <v>178</v>
      </c>
      <c r="AU128" t="s" s="7">
        <v>170</v>
      </c>
      <c r="AV128" t="s" s="7">
        <v>238</v>
      </c>
      <c r="AW128" t="s" s="7">
        <v>177</v>
      </c>
      <c r="AX128" t="s" s="7">
        <v>178</v>
      </c>
      <c r="AY128" t="s" s="7">
        <v>170</v>
      </c>
      <c r="AZ128" t="s" s="7">
        <v>237</v>
      </c>
      <c r="BA128" t="s" s="7">
        <v>270</v>
      </c>
      <c r="BB128" t="s" s="7">
        <v>178</v>
      </c>
      <c r="BC128" t="s" s="7">
        <v>170</v>
      </c>
      <c r="BD128" t="s" s="7">
        <v>240</v>
      </c>
      <c r="BE128" t="s" s="7">
        <v>270</v>
      </c>
      <c r="BF128" t="s" s="7">
        <v>178</v>
      </c>
      <c r="BG128" t="s" s="7">
        <v>170</v>
      </c>
      <c r="BH128" t="s" s="7">
        <v>170</v>
      </c>
      <c r="BI128" t="s" s="7">
        <v>270</v>
      </c>
      <c r="BJ128" t="s" s="7">
        <v>172</v>
      </c>
      <c r="BK128" t="s" s="7">
        <v>170</v>
      </c>
      <c r="BL128" t="s" s="7">
        <v>170</v>
      </c>
      <c r="BM128" t="s" s="7">
        <v>177</v>
      </c>
      <c r="BN128" t="s" s="7">
        <v>178</v>
      </c>
      <c r="BO128" t="s" s="7">
        <v>170</v>
      </c>
      <c r="BP128" t="s" s="7">
        <v>638</v>
      </c>
      <c r="BQ128" t="s" s="7">
        <v>270</v>
      </c>
      <c r="BR128" t="s" s="7">
        <v>178</v>
      </c>
      <c r="BS128" t="s" s="7">
        <v>170</v>
      </c>
      <c r="BT128" t="s" s="7">
        <v>638</v>
      </c>
      <c r="BU128" t="s" s="7">
        <v>167</v>
      </c>
      <c r="BV128" t="s" s="7">
        <v>171</v>
      </c>
      <c r="BW128" t="s" s="7">
        <v>170</v>
      </c>
      <c r="BX128" t="s" s="7">
        <v>170</v>
      </c>
      <c r="BY128" t="s" s="7">
        <v>176</v>
      </c>
      <c r="BZ128" t="s" s="7">
        <v>977</v>
      </c>
      <c r="CA128" t="s" s="7">
        <v>170</v>
      </c>
      <c r="CB128" t="s" s="7">
        <v>443</v>
      </c>
      <c r="CC128" t="s" s="7">
        <v>182</v>
      </c>
      <c r="CD128" t="s" s="7">
        <v>162</v>
      </c>
      <c r="CE128" t="s" s="7">
        <v>170</v>
      </c>
      <c r="CF128" t="s" s="7">
        <v>170</v>
      </c>
      <c r="CG128" t="s" s="7">
        <v>183</v>
      </c>
      <c r="CH128" t="s" s="7">
        <v>184</v>
      </c>
      <c r="CI128" t="s" s="7">
        <v>170</v>
      </c>
      <c r="CJ128" t="s" s="7">
        <v>159</v>
      </c>
      <c r="CK128" t="s" s="7">
        <v>161</v>
      </c>
      <c r="CL128" t="s" s="7">
        <v>162</v>
      </c>
      <c r="CM128" t="s" s="7">
        <v>162</v>
      </c>
      <c r="CN128" t="s" s="7">
        <v>162</v>
      </c>
      <c r="CO128" t="s" s="7">
        <v>162</v>
      </c>
      <c r="CP128" t="s" s="7">
        <v>165</v>
      </c>
      <c r="CQ128" t="s" s="7">
        <v>165</v>
      </c>
      <c r="CR128" t="s" s="7">
        <v>162</v>
      </c>
      <c r="CS128" t="s" s="7">
        <v>162</v>
      </c>
      <c r="CT128" t="s" s="7">
        <v>162</v>
      </c>
      <c r="CU128" t="s" s="7">
        <v>184</v>
      </c>
      <c r="CV128" t="s" s="7">
        <v>162</v>
      </c>
      <c r="CW128" t="s" s="7">
        <v>162</v>
      </c>
      <c r="CX128" t="s" s="7">
        <v>162</v>
      </c>
      <c r="CY128" t="s" s="7">
        <v>259</v>
      </c>
      <c r="CZ128" t="s" s="7">
        <v>188</v>
      </c>
      <c r="DA128" t="s" s="7">
        <v>187</v>
      </c>
      <c r="DB128" t="s" s="7">
        <v>186</v>
      </c>
      <c r="DC128" t="s" s="7">
        <v>190</v>
      </c>
      <c r="DD128" t="s" s="7">
        <v>189</v>
      </c>
      <c r="DE128" t="s" s="7">
        <v>193</v>
      </c>
      <c r="DF128" t="s" s="7">
        <v>192</v>
      </c>
      <c r="DG128" t="s" s="7">
        <v>194</v>
      </c>
      <c r="DH128" t="s" s="7">
        <v>191</v>
      </c>
      <c r="DI128" t="s" s="7">
        <v>196</v>
      </c>
      <c r="DJ128" t="s" s="7">
        <v>197</v>
      </c>
      <c r="DK128" t="s" s="7">
        <v>195</v>
      </c>
      <c r="DL128" t="s" s="7">
        <v>1427</v>
      </c>
      <c r="DM128" t="s" s="7">
        <v>1263</v>
      </c>
      <c r="DN128" t="s" s="7">
        <v>1428</v>
      </c>
      <c r="DO128" t="s" s="7">
        <v>1419</v>
      </c>
      <c r="DP128" t="s" s="7">
        <v>1420</v>
      </c>
      <c r="DQ128" t="s" s="7">
        <v>301</v>
      </c>
      <c r="DR128" t="s" s="7">
        <v>1267</v>
      </c>
      <c r="DS128" t="s" s="7">
        <v>1268</v>
      </c>
      <c r="DT128" t="s" s="7">
        <v>1269</v>
      </c>
      <c r="DU128" t="s" s="7">
        <v>1270</v>
      </c>
      <c r="DV128" t="s" s="7">
        <v>208</v>
      </c>
      <c r="DW128" t="s" s="7">
        <v>209</v>
      </c>
      <c r="DX128" t="s" s="7">
        <v>299</v>
      </c>
      <c r="DY128" t="s" s="7">
        <v>774</v>
      </c>
      <c r="DZ128" t="s" s="7">
        <v>249</v>
      </c>
      <c r="EA128" t="s" s="7">
        <v>250</v>
      </c>
      <c r="EB128" t="s" s="7">
        <v>214</v>
      </c>
      <c r="EC128" t="s" s="7">
        <v>251</v>
      </c>
      <c r="ED128" t="s" s="7">
        <v>215</v>
      </c>
      <c r="EE128" t="s" s="7">
        <v>216</v>
      </c>
      <c r="EF128" t="s" s="7">
        <v>217</v>
      </c>
      <c r="EG128" t="s" s="7">
        <v>218</v>
      </c>
      <c r="EH128" t="s" s="7">
        <v>219</v>
      </c>
      <c r="EI128" t="s" s="7">
        <v>220</v>
      </c>
      <c r="EJ128" t="s" s="7">
        <v>221</v>
      </c>
      <c r="EK128" t="s" s="7">
        <v>222</v>
      </c>
      <c r="EL128" t="s" s="7">
        <v>223</v>
      </c>
      <c r="EM128" t="s" s="7">
        <v>224</v>
      </c>
      <c r="EN128" t="s" s="7">
        <v>225</v>
      </c>
      <c r="EO128" t="s" s="7">
        <v>226</v>
      </c>
      <c r="EP128" t="s" s="7">
        <v>227</v>
      </c>
      <c r="EQ128" t="s" s="7">
        <v>228</v>
      </c>
      <c r="ER128" t="s" s="7">
        <v>1428</v>
      </c>
      <c r="ES128" t="s" s="7">
        <v>1429</v>
      </c>
      <c r="ET128" t="s" s="7">
        <v>1430</v>
      </c>
      <c r="EU128" t="s" s="7">
        <v>1431</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I779"/>
  <sheetViews>
    <sheetView workbookViewId="0" showGridLines="0" defaultGridColor="1"/>
  </sheetViews>
  <sheetFormatPr defaultColWidth="8.83333" defaultRowHeight="14.4" customHeight="1" outlineLevelRow="0" outlineLevelCol="0"/>
  <cols>
    <col min="1" max="9" width="8.85156" style="9" customWidth="1"/>
    <col min="10" max="16384" width="8.85156" style="9" customWidth="1"/>
  </cols>
  <sheetData>
    <row r="1" ht="13.55" customHeight="1">
      <c r="A1" t="s" s="7">
        <v>6</v>
      </c>
      <c r="B1" t="s" s="7">
        <v>1433</v>
      </c>
      <c r="C1" t="s" s="7">
        <v>1434</v>
      </c>
      <c r="D1" t="s" s="7">
        <v>1435</v>
      </c>
      <c r="E1" t="s" s="7">
        <v>1436</v>
      </c>
      <c r="F1" t="s" s="7">
        <v>1437</v>
      </c>
      <c r="G1" t="s" s="7">
        <v>1438</v>
      </c>
      <c r="H1" t="s" s="7">
        <v>1439</v>
      </c>
      <c r="I1" t="s" s="7">
        <v>1440</v>
      </c>
    </row>
    <row r="2" ht="13.55" customHeight="1">
      <c r="A2" t="s" s="7">
        <v>1441</v>
      </c>
      <c r="B2" s="10">
        <v>0</v>
      </c>
      <c r="C2" s="10">
        <v>0</v>
      </c>
      <c r="D2" t="s" s="7">
        <v>167</v>
      </c>
      <c r="E2" t="s" s="7">
        <v>168</v>
      </c>
      <c r="F2" s="8"/>
      <c r="G2" t="s" s="7">
        <v>169</v>
      </c>
      <c r="H2" t="s" s="7">
        <v>214</v>
      </c>
      <c r="I2" t="s" s="7">
        <v>157</v>
      </c>
    </row>
    <row r="3" ht="13.55" customHeight="1">
      <c r="A3" t="s" s="7">
        <v>1442</v>
      </c>
      <c r="B3" s="10">
        <v>0</v>
      </c>
      <c r="C3" s="10">
        <v>1</v>
      </c>
      <c r="D3" t="s" s="7">
        <v>167</v>
      </c>
      <c r="E3" t="s" s="7">
        <v>171</v>
      </c>
      <c r="F3" s="8"/>
      <c r="G3" t="s" s="7">
        <v>157</v>
      </c>
      <c r="H3" t="s" s="7">
        <v>215</v>
      </c>
      <c r="I3" t="s" s="7">
        <v>232</v>
      </c>
    </row>
    <row r="4" ht="13.55" customHeight="1">
      <c r="A4" t="s" s="7">
        <v>1443</v>
      </c>
      <c r="B4" s="10">
        <v>0</v>
      </c>
      <c r="C4" s="10">
        <v>2</v>
      </c>
      <c r="D4" t="s" s="7">
        <v>167</v>
      </c>
      <c r="E4" t="s" s="7">
        <v>172</v>
      </c>
      <c r="F4" s="8"/>
      <c r="G4" t="s" s="7">
        <v>173</v>
      </c>
      <c r="H4" t="s" s="7">
        <v>216</v>
      </c>
      <c r="I4" t="s" s="7">
        <v>255</v>
      </c>
    </row>
    <row r="5" ht="13.55" customHeight="1">
      <c r="A5" t="s" s="7">
        <v>1444</v>
      </c>
      <c r="B5" s="10">
        <v>0</v>
      </c>
      <c r="C5" s="10">
        <v>3</v>
      </c>
      <c r="D5" t="s" s="7">
        <v>167</v>
      </c>
      <c r="E5" t="s" s="7">
        <v>168</v>
      </c>
      <c r="F5" s="8"/>
      <c r="G5" t="s" s="7">
        <v>174</v>
      </c>
      <c r="H5" t="s" s="7">
        <v>217</v>
      </c>
      <c r="I5" t="s" s="7">
        <v>266</v>
      </c>
    </row>
    <row r="6" ht="13.55" customHeight="1">
      <c r="A6" t="s" s="7">
        <v>1445</v>
      </c>
      <c r="B6" s="10">
        <v>0</v>
      </c>
      <c r="C6" s="10">
        <v>4</v>
      </c>
      <c r="D6" t="s" s="7">
        <v>167</v>
      </c>
      <c r="E6" t="s" s="7">
        <v>172</v>
      </c>
      <c r="F6" s="8"/>
      <c r="G6" t="s" s="7">
        <v>175</v>
      </c>
      <c r="H6" t="s" s="7">
        <v>218</v>
      </c>
      <c r="I6" t="s" s="7">
        <v>287</v>
      </c>
    </row>
    <row r="7" ht="13.55" customHeight="1">
      <c r="A7" t="s" s="7">
        <v>1446</v>
      </c>
      <c r="B7" s="10">
        <v>0</v>
      </c>
      <c r="C7" s="10">
        <v>5</v>
      </c>
      <c r="D7" t="s" s="7">
        <v>176</v>
      </c>
      <c r="E7" t="s" s="7">
        <v>171</v>
      </c>
      <c r="F7" s="8"/>
      <c r="G7" t="s" s="7">
        <v>157</v>
      </c>
      <c r="H7" t="s" s="7">
        <v>219</v>
      </c>
      <c r="I7" t="s" s="7">
        <v>305</v>
      </c>
    </row>
    <row r="8" ht="13.55" customHeight="1">
      <c r="A8" t="s" s="7">
        <v>1447</v>
      </c>
      <c r="B8" s="10">
        <v>0</v>
      </c>
      <c r="C8" s="10">
        <v>6</v>
      </c>
      <c r="D8" t="s" s="7">
        <v>167</v>
      </c>
      <c r="E8" t="s" s="7">
        <v>171</v>
      </c>
      <c r="F8" s="8"/>
      <c r="G8" t="s" s="7">
        <v>157</v>
      </c>
      <c r="H8" t="s" s="7">
        <v>220</v>
      </c>
      <c r="I8" t="s" s="7">
        <v>281</v>
      </c>
    </row>
    <row r="9" ht="13.55" customHeight="1">
      <c r="A9" t="s" s="7">
        <v>1448</v>
      </c>
      <c r="B9" s="10">
        <v>0</v>
      </c>
      <c r="C9" s="10">
        <v>7</v>
      </c>
      <c r="D9" t="s" s="7">
        <v>167</v>
      </c>
      <c r="E9" t="s" s="7">
        <v>178</v>
      </c>
      <c r="F9" s="8"/>
      <c r="G9" t="s" s="7">
        <v>180</v>
      </c>
      <c r="H9" t="s" s="7">
        <v>221</v>
      </c>
      <c r="I9" t="s" s="7">
        <v>247</v>
      </c>
    </row>
    <row r="10" ht="13.55" customHeight="1">
      <c r="A10" t="s" s="7">
        <v>1449</v>
      </c>
      <c r="B10" s="10">
        <v>0</v>
      </c>
      <c r="C10" s="10">
        <v>8</v>
      </c>
      <c r="D10" t="s" s="7">
        <v>167</v>
      </c>
      <c r="E10" t="s" s="7">
        <v>172</v>
      </c>
      <c r="F10" s="8"/>
      <c r="G10" t="s" s="7">
        <v>157</v>
      </c>
      <c r="H10" t="s" s="7">
        <v>222</v>
      </c>
      <c r="I10" t="s" s="7">
        <v>335</v>
      </c>
    </row>
    <row r="11" ht="13.55" customHeight="1">
      <c r="A11" t="s" s="7">
        <v>1450</v>
      </c>
      <c r="B11" s="10">
        <v>0</v>
      </c>
      <c r="C11" s="10">
        <v>9</v>
      </c>
      <c r="D11" t="s" s="7">
        <v>167</v>
      </c>
      <c r="E11" t="s" s="7">
        <v>171</v>
      </c>
      <c r="F11" s="8"/>
      <c r="G11" t="s" s="7">
        <v>157</v>
      </c>
      <c r="H11" t="s" s="7">
        <v>223</v>
      </c>
      <c r="I11" t="s" s="7">
        <v>203</v>
      </c>
    </row>
    <row r="12" ht="13.55" customHeight="1">
      <c r="A12" t="s" s="7">
        <v>1451</v>
      </c>
      <c r="B12" s="10">
        <v>0</v>
      </c>
      <c r="C12" s="10">
        <v>10</v>
      </c>
      <c r="D12" t="s" s="7">
        <v>167</v>
      </c>
      <c r="E12" t="s" s="7">
        <v>168</v>
      </c>
      <c r="F12" s="8"/>
      <c r="G12" t="s" s="7">
        <v>181</v>
      </c>
      <c r="H12" t="s" s="7">
        <v>224</v>
      </c>
      <c r="I12" t="s" s="7">
        <v>321</v>
      </c>
    </row>
    <row r="13" ht="13.55" customHeight="1">
      <c r="A13" t="s" s="7">
        <v>1452</v>
      </c>
      <c r="B13" s="10">
        <v>0</v>
      </c>
      <c r="C13" s="10">
        <v>11</v>
      </c>
      <c r="D13" t="s" s="7">
        <v>167</v>
      </c>
      <c r="E13" t="s" s="7">
        <v>178</v>
      </c>
      <c r="F13" s="8"/>
      <c r="G13" t="s" s="7">
        <v>181</v>
      </c>
      <c r="H13" t="s" s="7">
        <v>225</v>
      </c>
      <c r="I13" t="s" s="7">
        <v>301</v>
      </c>
    </row>
    <row r="14" ht="13.55" customHeight="1">
      <c r="A14" t="s" s="7">
        <v>1453</v>
      </c>
      <c r="B14" s="10">
        <v>0</v>
      </c>
      <c r="C14" s="10">
        <v>12</v>
      </c>
      <c r="D14" t="s" s="7">
        <v>167</v>
      </c>
      <c r="E14" t="s" s="7">
        <v>171</v>
      </c>
      <c r="F14" s="8"/>
      <c r="G14" t="s" s="7">
        <v>157</v>
      </c>
      <c r="H14" t="s" s="7">
        <v>226</v>
      </c>
      <c r="I14" t="s" s="7">
        <v>386</v>
      </c>
    </row>
    <row r="15" ht="13.55" customHeight="1">
      <c r="A15" t="s" s="7">
        <v>1454</v>
      </c>
      <c r="B15" s="10">
        <v>0</v>
      </c>
      <c r="C15" s="10">
        <v>13</v>
      </c>
      <c r="D15" t="s" s="7">
        <v>167</v>
      </c>
      <c r="E15" t="s" s="7">
        <v>171</v>
      </c>
      <c r="F15" s="8"/>
      <c r="G15" t="s" s="7">
        <v>157</v>
      </c>
      <c r="H15" t="s" s="7">
        <v>227</v>
      </c>
      <c r="I15" t="s" s="7">
        <v>349</v>
      </c>
    </row>
    <row r="16" ht="13.55" customHeight="1">
      <c r="A16" t="s" s="7">
        <v>1455</v>
      </c>
      <c r="B16" s="10">
        <v>0</v>
      </c>
      <c r="C16" s="10">
        <v>14</v>
      </c>
      <c r="D16" t="s" s="7">
        <v>176</v>
      </c>
      <c r="E16" t="s" s="7">
        <v>172</v>
      </c>
      <c r="F16" s="8"/>
      <c r="G16" t="s" s="7">
        <v>157</v>
      </c>
      <c r="H16" t="s" s="7">
        <v>228</v>
      </c>
      <c r="I16" t="s" s="7">
        <v>337</v>
      </c>
    </row>
    <row r="17" ht="13.55" customHeight="1">
      <c r="A17" t="s" s="7">
        <v>1456</v>
      </c>
      <c r="B17" s="10">
        <v>1</v>
      </c>
      <c r="C17" s="10">
        <v>0</v>
      </c>
      <c r="D17" t="s" s="7">
        <v>167</v>
      </c>
      <c r="E17" t="s" s="7">
        <v>178</v>
      </c>
      <c r="F17" s="8"/>
      <c r="G17" t="s" s="7">
        <v>175</v>
      </c>
      <c r="H17" t="s" s="7">
        <v>214</v>
      </c>
      <c r="I17" t="s" s="7">
        <v>157</v>
      </c>
    </row>
    <row r="18" ht="13.55" customHeight="1">
      <c r="A18" t="s" s="7">
        <v>1457</v>
      </c>
      <c r="B18" s="10">
        <v>1</v>
      </c>
      <c r="C18" s="10">
        <v>1</v>
      </c>
      <c r="D18" t="s" s="7">
        <v>167</v>
      </c>
      <c r="E18" t="s" s="7">
        <v>178</v>
      </c>
      <c r="F18" s="8"/>
      <c r="G18" t="s" s="7">
        <v>235</v>
      </c>
      <c r="H18" t="s" s="7">
        <v>251</v>
      </c>
      <c r="I18" t="s" s="7">
        <v>232</v>
      </c>
    </row>
    <row r="19" ht="13.55" customHeight="1">
      <c r="A19" t="s" s="7">
        <v>1458</v>
      </c>
      <c r="B19" s="10">
        <v>1</v>
      </c>
      <c r="C19" s="10">
        <v>2</v>
      </c>
      <c r="D19" t="s" s="7">
        <v>167</v>
      </c>
      <c r="E19" t="s" s="7">
        <v>171</v>
      </c>
      <c r="F19" s="8"/>
      <c r="G19" t="s" s="7">
        <v>157</v>
      </c>
      <c r="H19" t="s" s="7">
        <v>215</v>
      </c>
      <c r="I19" t="s" s="7">
        <v>255</v>
      </c>
    </row>
    <row r="20" ht="13.55" customHeight="1">
      <c r="A20" t="s" s="7">
        <v>1459</v>
      </c>
      <c r="B20" s="10">
        <v>1</v>
      </c>
      <c r="C20" s="10">
        <v>3</v>
      </c>
      <c r="D20" t="s" s="7">
        <v>167</v>
      </c>
      <c r="E20" t="s" s="7">
        <v>172</v>
      </c>
      <c r="F20" s="8"/>
      <c r="G20" t="s" s="7">
        <v>236</v>
      </c>
      <c r="H20" t="s" s="7">
        <v>216</v>
      </c>
      <c r="I20" t="s" s="7">
        <v>266</v>
      </c>
    </row>
    <row r="21" ht="13.55" customHeight="1">
      <c r="A21" t="s" s="7">
        <v>1460</v>
      </c>
      <c r="B21" s="10">
        <v>1</v>
      </c>
      <c r="C21" s="10">
        <v>4</v>
      </c>
      <c r="D21" t="s" s="7">
        <v>167</v>
      </c>
      <c r="E21" t="s" s="7">
        <v>178</v>
      </c>
      <c r="F21" s="8"/>
      <c r="G21" t="s" s="7">
        <v>236</v>
      </c>
      <c r="H21" t="s" s="7">
        <v>217</v>
      </c>
      <c r="I21" t="s" s="7">
        <v>287</v>
      </c>
    </row>
    <row r="22" ht="13.55" customHeight="1">
      <c r="A22" t="s" s="7">
        <v>1461</v>
      </c>
      <c r="B22" s="10">
        <v>1</v>
      </c>
      <c r="C22" s="10">
        <v>5</v>
      </c>
      <c r="D22" t="s" s="7">
        <v>167</v>
      </c>
      <c r="E22" t="s" s="7">
        <v>178</v>
      </c>
      <c r="F22" s="8"/>
      <c r="G22" t="s" s="7">
        <v>175</v>
      </c>
      <c r="H22" t="s" s="7">
        <v>218</v>
      </c>
      <c r="I22" t="s" s="7">
        <v>305</v>
      </c>
    </row>
    <row r="23" ht="13.55" customHeight="1">
      <c r="A23" t="s" s="7">
        <v>1462</v>
      </c>
      <c r="B23" s="10">
        <v>1</v>
      </c>
      <c r="C23" s="10">
        <v>6</v>
      </c>
      <c r="D23" t="s" s="7">
        <v>167</v>
      </c>
      <c r="E23" t="s" s="7">
        <v>171</v>
      </c>
      <c r="F23" s="8"/>
      <c r="G23" t="s" s="7">
        <v>157</v>
      </c>
      <c r="H23" t="s" s="7">
        <v>219</v>
      </c>
      <c r="I23" t="s" s="7">
        <v>281</v>
      </c>
    </row>
    <row r="24" ht="13.55" customHeight="1">
      <c r="A24" t="s" s="7">
        <v>1463</v>
      </c>
      <c r="B24" s="10">
        <v>1</v>
      </c>
      <c r="C24" s="10">
        <v>7</v>
      </c>
      <c r="D24" t="s" s="7">
        <v>177</v>
      </c>
      <c r="E24" t="s" s="7">
        <v>171</v>
      </c>
      <c r="F24" s="8"/>
      <c r="G24" t="s" s="7">
        <v>237</v>
      </c>
      <c r="H24" t="s" s="7">
        <v>220</v>
      </c>
      <c r="I24" t="s" s="7">
        <v>247</v>
      </c>
    </row>
    <row r="25" ht="13.55" customHeight="1">
      <c r="A25" t="s" s="7">
        <v>1464</v>
      </c>
      <c r="B25" s="10">
        <v>1</v>
      </c>
      <c r="C25" s="10">
        <v>8</v>
      </c>
      <c r="D25" t="s" s="7">
        <v>177</v>
      </c>
      <c r="E25" t="s" s="7">
        <v>171</v>
      </c>
      <c r="F25" s="8"/>
      <c r="G25" t="s" s="7">
        <v>238</v>
      </c>
      <c r="H25" t="s" s="7">
        <v>221</v>
      </c>
      <c r="I25" t="s" s="7">
        <v>335</v>
      </c>
    </row>
    <row r="26" ht="13.55" customHeight="1">
      <c r="A26" t="s" s="7">
        <v>1465</v>
      </c>
      <c r="B26" s="10">
        <v>1</v>
      </c>
      <c r="C26" s="10">
        <v>9</v>
      </c>
      <c r="D26" t="s" s="7">
        <v>167</v>
      </c>
      <c r="E26" t="s" s="7">
        <v>178</v>
      </c>
      <c r="F26" s="8"/>
      <c r="G26" t="s" s="7">
        <v>237</v>
      </c>
      <c r="H26" t="s" s="7">
        <v>222</v>
      </c>
      <c r="I26" t="s" s="7">
        <v>203</v>
      </c>
    </row>
    <row r="27" ht="13.55" customHeight="1">
      <c r="A27" t="s" s="7">
        <v>1466</v>
      </c>
      <c r="B27" s="10">
        <v>1</v>
      </c>
      <c r="C27" s="10">
        <v>10</v>
      </c>
      <c r="D27" t="s" s="7">
        <v>167</v>
      </c>
      <c r="E27" t="s" s="7">
        <v>178</v>
      </c>
      <c r="F27" s="8"/>
      <c r="G27" t="s" s="7">
        <v>237</v>
      </c>
      <c r="H27" t="s" s="7">
        <v>223</v>
      </c>
      <c r="I27" t="s" s="7">
        <v>321</v>
      </c>
    </row>
    <row r="28" ht="13.55" customHeight="1">
      <c r="A28" t="s" s="7">
        <v>1467</v>
      </c>
      <c r="B28" s="10">
        <v>1</v>
      </c>
      <c r="C28" s="10">
        <v>11</v>
      </c>
      <c r="D28" t="s" s="7">
        <v>167</v>
      </c>
      <c r="E28" t="s" s="7">
        <v>172</v>
      </c>
      <c r="F28" s="8"/>
      <c r="G28" t="s" s="7">
        <v>239</v>
      </c>
      <c r="H28" t="s" s="7">
        <v>224</v>
      </c>
      <c r="I28" t="s" s="7">
        <v>301</v>
      </c>
    </row>
    <row r="29" ht="13.55" customHeight="1">
      <c r="A29" t="s" s="7">
        <v>1468</v>
      </c>
      <c r="B29" s="10">
        <v>1</v>
      </c>
      <c r="C29" s="10">
        <v>12</v>
      </c>
      <c r="D29" t="s" s="7">
        <v>177</v>
      </c>
      <c r="E29" t="s" s="7">
        <v>178</v>
      </c>
      <c r="F29" s="8"/>
      <c r="G29" t="s" s="7">
        <v>240</v>
      </c>
      <c r="H29" t="s" s="7">
        <v>225</v>
      </c>
      <c r="I29" t="s" s="7">
        <v>386</v>
      </c>
    </row>
    <row r="30" ht="13.55" customHeight="1">
      <c r="A30" t="s" s="7">
        <v>1469</v>
      </c>
      <c r="B30" s="10">
        <v>1</v>
      </c>
      <c r="C30" s="10">
        <v>13</v>
      </c>
      <c r="D30" t="s" s="7">
        <v>167</v>
      </c>
      <c r="E30" t="s" s="7">
        <v>178</v>
      </c>
      <c r="F30" s="8"/>
      <c r="G30" t="s" s="7">
        <v>241</v>
      </c>
      <c r="H30" t="s" s="7">
        <v>226</v>
      </c>
      <c r="I30" t="s" s="7">
        <v>349</v>
      </c>
    </row>
    <row r="31" ht="13.55" customHeight="1">
      <c r="A31" t="s" s="7">
        <v>1470</v>
      </c>
      <c r="B31" s="10">
        <v>1</v>
      </c>
      <c r="C31" s="10">
        <v>14</v>
      </c>
      <c r="D31" t="s" s="7">
        <v>167</v>
      </c>
      <c r="E31" t="s" s="7">
        <v>171</v>
      </c>
      <c r="F31" s="8"/>
      <c r="G31" t="s" s="7">
        <v>157</v>
      </c>
      <c r="H31" t="s" s="7">
        <v>227</v>
      </c>
      <c r="I31" t="s" s="7">
        <v>337</v>
      </c>
    </row>
    <row r="32" ht="13.55" customHeight="1">
      <c r="A32" t="s" s="7">
        <v>1471</v>
      </c>
      <c r="B32" s="10">
        <v>1</v>
      </c>
      <c r="C32" s="10">
        <v>15</v>
      </c>
      <c r="D32" t="s" s="7">
        <v>176</v>
      </c>
      <c r="E32" t="s" s="7">
        <v>172</v>
      </c>
      <c r="F32" s="8"/>
      <c r="G32" t="s" s="7">
        <v>157</v>
      </c>
      <c r="H32" t="s" s="7">
        <v>228</v>
      </c>
      <c r="I32" t="s" s="7">
        <v>213</v>
      </c>
    </row>
    <row r="33" ht="13.55" customHeight="1">
      <c r="A33" t="s" s="7">
        <v>1472</v>
      </c>
      <c r="B33" s="10">
        <v>2</v>
      </c>
      <c r="C33" s="10">
        <v>0</v>
      </c>
      <c r="D33" t="s" s="7">
        <v>167</v>
      </c>
      <c r="E33" t="s" s="7">
        <v>178</v>
      </c>
      <c r="F33" s="8"/>
      <c r="G33" t="s" s="7">
        <v>175</v>
      </c>
      <c r="H33" t="s" s="7">
        <v>214</v>
      </c>
      <c r="I33" t="s" s="7">
        <v>157</v>
      </c>
    </row>
    <row r="34" ht="13.55" customHeight="1">
      <c r="A34" t="s" s="7">
        <v>1473</v>
      </c>
      <c r="B34" s="10">
        <v>2</v>
      </c>
      <c r="C34" s="10">
        <v>1</v>
      </c>
      <c r="D34" t="s" s="7">
        <v>167</v>
      </c>
      <c r="E34" t="s" s="7">
        <v>178</v>
      </c>
      <c r="F34" s="8"/>
      <c r="G34" t="s" s="7">
        <v>235</v>
      </c>
      <c r="H34" t="s" s="7">
        <v>251</v>
      </c>
      <c r="I34" t="s" s="7">
        <v>232</v>
      </c>
    </row>
    <row r="35" ht="13.55" customHeight="1">
      <c r="A35" t="s" s="7">
        <v>1474</v>
      </c>
      <c r="B35" s="10">
        <v>2</v>
      </c>
      <c r="C35" s="10">
        <v>2</v>
      </c>
      <c r="D35" t="s" s="7">
        <v>167</v>
      </c>
      <c r="E35" t="s" s="7">
        <v>171</v>
      </c>
      <c r="F35" s="8"/>
      <c r="G35" t="s" s="7">
        <v>157</v>
      </c>
      <c r="H35" t="s" s="7">
        <v>215</v>
      </c>
      <c r="I35" t="s" s="7">
        <v>255</v>
      </c>
    </row>
    <row r="36" ht="13.55" customHeight="1">
      <c r="A36" t="s" s="7">
        <v>1475</v>
      </c>
      <c r="B36" s="10">
        <v>2</v>
      </c>
      <c r="C36" s="10">
        <v>3</v>
      </c>
      <c r="D36" t="s" s="7">
        <v>167</v>
      </c>
      <c r="E36" t="s" s="7">
        <v>172</v>
      </c>
      <c r="F36" s="8"/>
      <c r="G36" t="s" s="7">
        <v>236</v>
      </c>
      <c r="H36" t="s" s="7">
        <v>216</v>
      </c>
      <c r="I36" t="s" s="7">
        <v>266</v>
      </c>
    </row>
    <row r="37" ht="13.55" customHeight="1">
      <c r="A37" t="s" s="7">
        <v>1476</v>
      </c>
      <c r="B37" s="10">
        <v>2</v>
      </c>
      <c r="C37" s="10">
        <v>4</v>
      </c>
      <c r="D37" t="s" s="7">
        <v>167</v>
      </c>
      <c r="E37" t="s" s="7">
        <v>178</v>
      </c>
      <c r="F37" s="8"/>
      <c r="G37" t="s" s="7">
        <v>236</v>
      </c>
      <c r="H37" t="s" s="7">
        <v>217</v>
      </c>
      <c r="I37" t="s" s="7">
        <v>287</v>
      </c>
    </row>
    <row r="38" ht="13.55" customHeight="1">
      <c r="A38" t="s" s="7">
        <v>1477</v>
      </c>
      <c r="B38" s="10">
        <v>2</v>
      </c>
      <c r="C38" s="10">
        <v>5</v>
      </c>
      <c r="D38" t="s" s="7">
        <v>167</v>
      </c>
      <c r="E38" t="s" s="7">
        <v>178</v>
      </c>
      <c r="F38" s="8"/>
      <c r="G38" t="s" s="7">
        <v>175</v>
      </c>
      <c r="H38" t="s" s="7">
        <v>218</v>
      </c>
      <c r="I38" t="s" s="7">
        <v>305</v>
      </c>
    </row>
    <row r="39" ht="13.55" customHeight="1">
      <c r="A39" t="s" s="7">
        <v>1478</v>
      </c>
      <c r="B39" s="10">
        <v>2</v>
      </c>
      <c r="C39" s="10">
        <v>6</v>
      </c>
      <c r="D39" t="s" s="7">
        <v>167</v>
      </c>
      <c r="E39" t="s" s="7">
        <v>171</v>
      </c>
      <c r="F39" s="8"/>
      <c r="G39" t="s" s="7">
        <v>157</v>
      </c>
      <c r="H39" t="s" s="7">
        <v>219</v>
      </c>
      <c r="I39" t="s" s="7">
        <v>281</v>
      </c>
    </row>
    <row r="40" ht="13.55" customHeight="1">
      <c r="A40" t="s" s="7">
        <v>1479</v>
      </c>
      <c r="B40" s="10">
        <v>2</v>
      </c>
      <c r="C40" s="10">
        <v>7</v>
      </c>
      <c r="D40" t="s" s="7">
        <v>177</v>
      </c>
      <c r="E40" t="s" s="7">
        <v>171</v>
      </c>
      <c r="F40" s="8"/>
      <c r="G40" t="s" s="7">
        <v>237</v>
      </c>
      <c r="H40" t="s" s="7">
        <v>220</v>
      </c>
      <c r="I40" t="s" s="7">
        <v>247</v>
      </c>
    </row>
    <row r="41" ht="13.55" customHeight="1">
      <c r="A41" t="s" s="7">
        <v>1480</v>
      </c>
      <c r="B41" s="10">
        <v>2</v>
      </c>
      <c r="C41" s="10">
        <v>8</v>
      </c>
      <c r="D41" t="s" s="7">
        <v>177</v>
      </c>
      <c r="E41" t="s" s="7">
        <v>171</v>
      </c>
      <c r="F41" s="8"/>
      <c r="G41" t="s" s="7">
        <v>238</v>
      </c>
      <c r="H41" t="s" s="7">
        <v>221</v>
      </c>
      <c r="I41" t="s" s="7">
        <v>335</v>
      </c>
    </row>
    <row r="42" ht="13.55" customHeight="1">
      <c r="A42" t="s" s="7">
        <v>1481</v>
      </c>
      <c r="B42" s="10">
        <v>2</v>
      </c>
      <c r="C42" s="10">
        <v>9</v>
      </c>
      <c r="D42" t="s" s="7">
        <v>167</v>
      </c>
      <c r="E42" t="s" s="7">
        <v>178</v>
      </c>
      <c r="F42" s="8"/>
      <c r="G42" t="s" s="7">
        <v>237</v>
      </c>
      <c r="H42" t="s" s="7">
        <v>222</v>
      </c>
      <c r="I42" t="s" s="7">
        <v>203</v>
      </c>
    </row>
    <row r="43" ht="13.55" customHeight="1">
      <c r="A43" t="s" s="7">
        <v>1482</v>
      </c>
      <c r="B43" s="10">
        <v>2</v>
      </c>
      <c r="C43" s="10">
        <v>10</v>
      </c>
      <c r="D43" t="s" s="7">
        <v>167</v>
      </c>
      <c r="E43" t="s" s="7">
        <v>172</v>
      </c>
      <c r="F43" s="8"/>
      <c r="G43" t="s" s="7">
        <v>239</v>
      </c>
      <c r="H43" t="s" s="7">
        <v>223</v>
      </c>
      <c r="I43" t="s" s="7">
        <v>321</v>
      </c>
    </row>
    <row r="44" ht="13.55" customHeight="1">
      <c r="A44" t="s" s="7">
        <v>1483</v>
      </c>
      <c r="B44" s="10">
        <v>2</v>
      </c>
      <c r="C44" s="10">
        <v>11</v>
      </c>
      <c r="D44" t="s" s="7">
        <v>177</v>
      </c>
      <c r="E44" t="s" s="7">
        <v>178</v>
      </c>
      <c r="F44" s="8"/>
      <c r="G44" t="s" s="7">
        <v>240</v>
      </c>
      <c r="H44" t="s" s="7">
        <v>224</v>
      </c>
      <c r="I44" t="s" s="7">
        <v>301</v>
      </c>
    </row>
    <row r="45" ht="13.55" customHeight="1">
      <c r="A45" t="s" s="7">
        <v>1484</v>
      </c>
      <c r="B45" s="10">
        <v>2</v>
      </c>
      <c r="C45" s="10">
        <v>12</v>
      </c>
      <c r="D45" t="s" s="7">
        <v>167</v>
      </c>
      <c r="E45" t="s" s="7">
        <v>178</v>
      </c>
      <c r="F45" s="8"/>
      <c r="G45" t="s" s="7">
        <v>241</v>
      </c>
      <c r="H45" t="s" s="7">
        <v>225</v>
      </c>
      <c r="I45" t="s" s="7">
        <v>386</v>
      </c>
    </row>
    <row r="46" ht="13.55" customHeight="1">
      <c r="A46" t="s" s="7">
        <v>1485</v>
      </c>
      <c r="B46" s="10">
        <v>2</v>
      </c>
      <c r="C46" s="10">
        <v>13</v>
      </c>
      <c r="D46" t="s" s="7">
        <v>167</v>
      </c>
      <c r="E46" t="s" s="7">
        <v>171</v>
      </c>
      <c r="F46" s="8"/>
      <c r="G46" t="s" s="7">
        <v>157</v>
      </c>
      <c r="H46" t="s" s="7">
        <v>226</v>
      </c>
      <c r="I46" t="s" s="7">
        <v>349</v>
      </c>
    </row>
    <row r="47" ht="13.55" customHeight="1">
      <c r="A47" t="s" s="7">
        <v>1486</v>
      </c>
      <c r="B47" s="10">
        <v>2</v>
      </c>
      <c r="C47" s="10">
        <v>14</v>
      </c>
      <c r="D47" t="s" s="7">
        <v>167</v>
      </c>
      <c r="E47" t="s" s="7">
        <v>171</v>
      </c>
      <c r="F47" s="8"/>
      <c r="G47" t="s" s="7">
        <v>157</v>
      </c>
      <c r="H47" t="s" s="7">
        <v>227</v>
      </c>
      <c r="I47" t="s" s="7">
        <v>337</v>
      </c>
    </row>
    <row r="48" ht="13.55" customHeight="1">
      <c r="A48" t="s" s="7">
        <v>1487</v>
      </c>
      <c r="B48" s="10">
        <v>2</v>
      </c>
      <c r="C48" s="10">
        <v>15</v>
      </c>
      <c r="D48" t="s" s="7">
        <v>176</v>
      </c>
      <c r="E48" t="s" s="7">
        <v>172</v>
      </c>
      <c r="F48" s="8"/>
      <c r="G48" t="s" s="7">
        <v>157</v>
      </c>
      <c r="H48" t="s" s="7">
        <v>228</v>
      </c>
      <c r="I48" t="s" s="7">
        <v>213</v>
      </c>
    </row>
    <row r="49" ht="13.55" customHeight="1">
      <c r="A49" t="s" s="7">
        <v>1488</v>
      </c>
      <c r="B49" s="10">
        <v>3</v>
      </c>
      <c r="C49" s="10">
        <v>0</v>
      </c>
      <c r="D49" t="s" s="7">
        <v>167</v>
      </c>
      <c r="E49" t="s" s="7">
        <v>178</v>
      </c>
      <c r="F49" s="8"/>
      <c r="G49" t="s" s="7">
        <v>269</v>
      </c>
      <c r="H49" t="s" s="7">
        <v>214</v>
      </c>
      <c r="I49" t="s" s="7">
        <v>157</v>
      </c>
    </row>
    <row r="50" ht="13.55" customHeight="1">
      <c r="A50" t="s" s="7">
        <v>1489</v>
      </c>
      <c r="B50" s="10">
        <v>3</v>
      </c>
      <c r="C50" s="10">
        <v>1</v>
      </c>
      <c r="D50" t="s" s="7">
        <v>167</v>
      </c>
      <c r="E50" t="s" s="7">
        <v>178</v>
      </c>
      <c r="F50" s="8"/>
      <c r="G50" t="s" s="7">
        <v>236</v>
      </c>
      <c r="H50" t="s" s="7">
        <v>251</v>
      </c>
      <c r="I50" t="s" s="7">
        <v>232</v>
      </c>
    </row>
    <row r="51" ht="13.55" customHeight="1">
      <c r="A51" t="s" s="7">
        <v>1490</v>
      </c>
      <c r="B51" s="10">
        <v>3</v>
      </c>
      <c r="C51" s="10">
        <v>2</v>
      </c>
      <c r="D51" t="s" s="7">
        <v>167</v>
      </c>
      <c r="E51" t="s" s="7">
        <v>171</v>
      </c>
      <c r="F51" s="8"/>
      <c r="G51" t="s" s="7">
        <v>157</v>
      </c>
      <c r="H51" t="s" s="7">
        <v>215</v>
      </c>
      <c r="I51" t="s" s="7">
        <v>255</v>
      </c>
    </row>
    <row r="52" ht="13.55" customHeight="1">
      <c r="A52" t="s" s="7">
        <v>1491</v>
      </c>
      <c r="B52" s="10">
        <v>3</v>
      </c>
      <c r="C52" s="10">
        <v>3</v>
      </c>
      <c r="D52" t="s" s="7">
        <v>270</v>
      </c>
      <c r="E52" t="s" s="7">
        <v>178</v>
      </c>
      <c r="F52" s="8"/>
      <c r="G52" t="s" s="7">
        <v>271</v>
      </c>
      <c r="H52" t="s" s="7">
        <v>216</v>
      </c>
      <c r="I52" t="s" s="7">
        <v>266</v>
      </c>
    </row>
    <row r="53" ht="13.55" customHeight="1">
      <c r="A53" t="s" s="7">
        <v>1492</v>
      </c>
      <c r="B53" s="10">
        <v>3</v>
      </c>
      <c r="C53" s="10">
        <v>4</v>
      </c>
      <c r="D53" t="s" s="7">
        <v>167</v>
      </c>
      <c r="E53" t="s" s="7">
        <v>168</v>
      </c>
      <c r="F53" s="8"/>
      <c r="G53" t="s" s="7">
        <v>272</v>
      </c>
      <c r="H53" t="s" s="7">
        <v>217</v>
      </c>
      <c r="I53" t="s" s="7">
        <v>287</v>
      </c>
    </row>
    <row r="54" ht="13.55" customHeight="1">
      <c r="A54" t="s" s="7">
        <v>1493</v>
      </c>
      <c r="B54" s="10">
        <v>3</v>
      </c>
      <c r="C54" s="10">
        <v>5</v>
      </c>
      <c r="D54" t="s" s="7">
        <v>270</v>
      </c>
      <c r="E54" t="s" s="7">
        <v>178</v>
      </c>
      <c r="F54" s="8"/>
      <c r="G54" t="s" s="7">
        <v>273</v>
      </c>
      <c r="H54" t="s" s="7">
        <v>218</v>
      </c>
      <c r="I54" t="s" s="7">
        <v>305</v>
      </c>
    </row>
    <row r="55" ht="13.55" customHeight="1">
      <c r="A55" t="s" s="7">
        <v>1494</v>
      </c>
      <c r="B55" s="10">
        <v>3</v>
      </c>
      <c r="C55" s="10">
        <v>6</v>
      </c>
      <c r="D55" t="s" s="7">
        <v>167</v>
      </c>
      <c r="E55" t="s" s="7">
        <v>172</v>
      </c>
      <c r="F55" s="8"/>
      <c r="G55" t="s" s="7">
        <v>157</v>
      </c>
      <c r="H55" t="s" s="7">
        <v>219</v>
      </c>
      <c r="I55" t="s" s="7">
        <v>281</v>
      </c>
    </row>
    <row r="56" ht="13.55" customHeight="1">
      <c r="A56" t="s" s="7">
        <v>1495</v>
      </c>
      <c r="B56" s="10">
        <v>3</v>
      </c>
      <c r="C56" s="10">
        <v>7</v>
      </c>
      <c r="D56" t="s" s="7">
        <v>270</v>
      </c>
      <c r="E56" t="s" s="7">
        <v>178</v>
      </c>
      <c r="F56" s="8"/>
      <c r="G56" t="s" s="7">
        <v>274</v>
      </c>
      <c r="H56" t="s" s="7">
        <v>220</v>
      </c>
      <c r="I56" t="s" s="7">
        <v>247</v>
      </c>
    </row>
    <row r="57" ht="13.55" customHeight="1">
      <c r="A57" t="s" s="7">
        <v>1496</v>
      </c>
      <c r="B57" s="10">
        <v>3</v>
      </c>
      <c r="C57" s="10">
        <v>8</v>
      </c>
      <c r="D57" t="s" s="7">
        <v>177</v>
      </c>
      <c r="E57" t="s" s="7">
        <v>178</v>
      </c>
      <c r="F57" s="8"/>
      <c r="G57" t="s" s="7">
        <v>274</v>
      </c>
      <c r="H57" t="s" s="7">
        <v>221</v>
      </c>
      <c r="I57" t="s" s="7">
        <v>335</v>
      </c>
    </row>
    <row r="58" ht="13.55" customHeight="1">
      <c r="A58" t="s" s="7">
        <v>1497</v>
      </c>
      <c r="B58" s="10">
        <v>3</v>
      </c>
      <c r="C58" s="10">
        <v>9</v>
      </c>
      <c r="D58" t="s" s="7">
        <v>270</v>
      </c>
      <c r="E58" t="s" s="7">
        <v>171</v>
      </c>
      <c r="F58" s="8"/>
      <c r="G58" t="s" s="7">
        <v>275</v>
      </c>
      <c r="H58" t="s" s="7">
        <v>222</v>
      </c>
      <c r="I58" t="s" s="7">
        <v>203</v>
      </c>
    </row>
    <row r="59" ht="13.55" customHeight="1">
      <c r="A59" t="s" s="7">
        <v>1498</v>
      </c>
      <c r="B59" s="10">
        <v>3</v>
      </c>
      <c r="C59" s="10">
        <v>10</v>
      </c>
      <c r="D59" t="s" s="7">
        <v>270</v>
      </c>
      <c r="E59" t="s" s="7">
        <v>178</v>
      </c>
      <c r="F59" s="8"/>
      <c r="G59" t="s" s="7">
        <v>276</v>
      </c>
      <c r="H59" t="s" s="7">
        <v>223</v>
      </c>
      <c r="I59" t="s" s="7">
        <v>321</v>
      </c>
    </row>
    <row r="60" ht="13.55" customHeight="1">
      <c r="A60" t="s" s="7">
        <v>1499</v>
      </c>
      <c r="B60" s="10">
        <v>3</v>
      </c>
      <c r="C60" s="10">
        <v>11</v>
      </c>
      <c r="D60" t="s" s="7">
        <v>167</v>
      </c>
      <c r="E60" t="s" s="7">
        <v>178</v>
      </c>
      <c r="F60" s="8"/>
      <c r="G60" t="s" s="7">
        <v>157</v>
      </c>
      <c r="H60" t="s" s="7">
        <v>224</v>
      </c>
      <c r="I60" t="s" s="7">
        <v>301</v>
      </c>
    </row>
    <row r="61" ht="13.55" customHeight="1">
      <c r="A61" t="s" s="7">
        <v>1500</v>
      </c>
      <c r="B61" s="10">
        <v>3</v>
      </c>
      <c r="C61" s="10">
        <v>12</v>
      </c>
      <c r="D61" t="s" s="7">
        <v>177</v>
      </c>
      <c r="E61" t="s" s="7">
        <v>178</v>
      </c>
      <c r="F61" s="8"/>
      <c r="G61" t="s" s="7">
        <v>180</v>
      </c>
      <c r="H61" t="s" s="7">
        <v>226</v>
      </c>
      <c r="I61" t="s" s="7">
        <v>386</v>
      </c>
    </row>
    <row r="62" ht="13.55" customHeight="1">
      <c r="A62" t="s" s="7">
        <v>1501</v>
      </c>
      <c r="B62" s="10">
        <v>3</v>
      </c>
      <c r="C62" s="10">
        <v>13</v>
      </c>
      <c r="D62" t="s" s="7">
        <v>167</v>
      </c>
      <c r="E62" t="s" s="7">
        <v>171</v>
      </c>
      <c r="F62" s="8"/>
      <c r="G62" t="s" s="7">
        <v>157</v>
      </c>
      <c r="H62" t="s" s="7">
        <v>227</v>
      </c>
      <c r="I62" t="s" s="7">
        <v>349</v>
      </c>
    </row>
    <row r="63" ht="13.55" customHeight="1">
      <c r="A63" t="s" s="7">
        <v>1502</v>
      </c>
      <c r="B63" s="10">
        <v>3</v>
      </c>
      <c r="C63" s="10">
        <v>14</v>
      </c>
      <c r="D63" t="s" s="7">
        <v>176</v>
      </c>
      <c r="E63" t="s" s="7">
        <v>172</v>
      </c>
      <c r="F63" s="8"/>
      <c r="G63" t="s" s="7">
        <v>157</v>
      </c>
      <c r="H63" t="s" s="7">
        <v>228</v>
      </c>
      <c r="I63" t="s" s="7">
        <v>337</v>
      </c>
    </row>
    <row r="64" ht="13.55" customHeight="1">
      <c r="A64" t="s" s="7">
        <v>1503</v>
      </c>
      <c r="B64" s="10">
        <v>4</v>
      </c>
      <c r="C64" s="10">
        <v>0</v>
      </c>
      <c r="D64" t="s" s="7">
        <v>167</v>
      </c>
      <c r="E64" t="s" s="7">
        <v>178</v>
      </c>
      <c r="F64" s="8"/>
      <c r="G64" t="s" s="7">
        <v>290</v>
      </c>
      <c r="H64" t="s" s="7">
        <v>214</v>
      </c>
      <c r="I64" t="s" s="7">
        <v>157</v>
      </c>
    </row>
    <row r="65" ht="13.55" customHeight="1">
      <c r="A65" t="s" s="7">
        <v>1504</v>
      </c>
      <c r="B65" s="10">
        <v>4</v>
      </c>
      <c r="C65" s="10">
        <v>1</v>
      </c>
      <c r="D65" t="s" s="7">
        <v>167</v>
      </c>
      <c r="E65" t="s" s="7">
        <v>178</v>
      </c>
      <c r="F65" s="8"/>
      <c r="G65" t="s" s="7">
        <v>291</v>
      </c>
      <c r="H65" t="s" s="7">
        <v>251</v>
      </c>
      <c r="I65" t="s" s="7">
        <v>232</v>
      </c>
    </row>
    <row r="66" ht="13.55" customHeight="1">
      <c r="A66" t="s" s="7">
        <v>1505</v>
      </c>
      <c r="B66" s="10">
        <v>4</v>
      </c>
      <c r="C66" s="10">
        <v>2</v>
      </c>
      <c r="D66" t="s" s="7">
        <v>292</v>
      </c>
      <c r="E66" t="s" s="7">
        <v>178</v>
      </c>
      <c r="F66" s="8"/>
      <c r="G66" t="s" s="7">
        <v>273</v>
      </c>
      <c r="H66" t="s" s="7">
        <v>216</v>
      </c>
      <c r="I66" t="s" s="7">
        <v>255</v>
      </c>
    </row>
    <row r="67" ht="13.55" customHeight="1">
      <c r="A67" t="s" s="7">
        <v>1506</v>
      </c>
      <c r="B67" s="10">
        <v>4</v>
      </c>
      <c r="C67" s="10">
        <v>3</v>
      </c>
      <c r="D67" t="s" s="7">
        <v>292</v>
      </c>
      <c r="E67" t="s" s="7">
        <v>178</v>
      </c>
      <c r="F67" s="8"/>
      <c r="G67" t="s" s="7">
        <v>274</v>
      </c>
      <c r="H67" t="s" s="7">
        <v>220</v>
      </c>
      <c r="I67" t="s" s="7">
        <v>266</v>
      </c>
    </row>
    <row r="68" ht="13.55" customHeight="1">
      <c r="A68" t="s" s="7">
        <v>1507</v>
      </c>
      <c r="B68" s="10">
        <v>4</v>
      </c>
      <c r="C68" s="10">
        <v>4</v>
      </c>
      <c r="D68" t="s" s="7">
        <v>292</v>
      </c>
      <c r="E68" t="s" s="7">
        <v>178</v>
      </c>
      <c r="F68" s="8"/>
      <c r="G68" t="s" s="7">
        <v>274</v>
      </c>
      <c r="H68" t="s" s="7">
        <v>221</v>
      </c>
      <c r="I68" t="s" s="7">
        <v>287</v>
      </c>
    </row>
    <row r="69" ht="13.55" customHeight="1">
      <c r="A69" t="s" s="7">
        <v>1508</v>
      </c>
      <c r="B69" s="10">
        <v>4</v>
      </c>
      <c r="C69" s="10">
        <v>5</v>
      </c>
      <c r="D69" t="s" s="7">
        <v>167</v>
      </c>
      <c r="E69" t="s" s="7">
        <v>178</v>
      </c>
      <c r="F69" s="8"/>
      <c r="G69" t="s" s="7">
        <v>275</v>
      </c>
      <c r="H69" t="s" s="7">
        <v>222</v>
      </c>
      <c r="I69" t="s" s="7">
        <v>305</v>
      </c>
    </row>
    <row r="70" ht="13.55" customHeight="1">
      <c r="A70" t="s" s="7">
        <v>1509</v>
      </c>
      <c r="B70" s="10">
        <v>4</v>
      </c>
      <c r="C70" s="10">
        <v>6</v>
      </c>
      <c r="D70" t="s" s="7">
        <v>167</v>
      </c>
      <c r="E70" t="s" s="7">
        <v>178</v>
      </c>
      <c r="F70" s="8"/>
      <c r="G70" t="s" s="7">
        <v>275</v>
      </c>
      <c r="H70" t="s" s="7">
        <v>223</v>
      </c>
      <c r="I70" t="s" s="7">
        <v>281</v>
      </c>
    </row>
    <row r="71" ht="13.55" customHeight="1">
      <c r="A71" t="s" s="7">
        <v>1510</v>
      </c>
      <c r="B71" s="10">
        <v>4</v>
      </c>
      <c r="C71" s="10">
        <v>7</v>
      </c>
      <c r="D71" t="s" s="7">
        <v>270</v>
      </c>
      <c r="E71" t="s" s="7">
        <v>355</v>
      </c>
      <c r="F71" s="8"/>
      <c r="G71" t="s" s="7">
        <v>293</v>
      </c>
      <c r="H71" t="s" s="7">
        <v>224</v>
      </c>
      <c r="I71" t="s" s="7">
        <v>247</v>
      </c>
    </row>
    <row r="72" ht="13.55" customHeight="1">
      <c r="A72" t="s" s="7">
        <v>1511</v>
      </c>
      <c r="B72" s="10">
        <v>4</v>
      </c>
      <c r="C72" s="10">
        <v>8</v>
      </c>
      <c r="D72" t="s" s="7">
        <v>177</v>
      </c>
      <c r="E72" t="s" s="7">
        <v>178</v>
      </c>
      <c r="F72" s="8"/>
      <c r="G72" t="s" s="7">
        <v>294</v>
      </c>
      <c r="H72" t="s" s="7">
        <v>225</v>
      </c>
      <c r="I72" t="s" s="7">
        <v>335</v>
      </c>
    </row>
    <row r="73" ht="13.55" customHeight="1">
      <c r="A73" t="s" s="7">
        <v>1512</v>
      </c>
      <c r="B73" s="10">
        <v>4</v>
      </c>
      <c r="C73" s="10">
        <v>9</v>
      </c>
      <c r="D73" t="s" s="7">
        <v>167</v>
      </c>
      <c r="E73" t="s" s="7">
        <v>178</v>
      </c>
      <c r="F73" s="8"/>
      <c r="G73" t="s" s="7">
        <v>180</v>
      </c>
      <c r="H73" t="s" s="7">
        <v>226</v>
      </c>
      <c r="I73" t="s" s="7">
        <v>203</v>
      </c>
    </row>
    <row r="74" ht="13.55" customHeight="1">
      <c r="A74" t="s" s="7">
        <v>1513</v>
      </c>
      <c r="B74" s="10">
        <v>4</v>
      </c>
      <c r="C74" s="10">
        <v>10</v>
      </c>
      <c r="D74" t="s" s="7">
        <v>167</v>
      </c>
      <c r="E74" t="s" s="7">
        <v>178</v>
      </c>
      <c r="F74" s="8"/>
      <c r="G74" t="s" s="7">
        <v>157</v>
      </c>
      <c r="H74" t="s" s="7">
        <v>227</v>
      </c>
      <c r="I74" t="s" s="7">
        <v>321</v>
      </c>
    </row>
    <row r="75" ht="13.55" customHeight="1">
      <c r="A75" t="s" s="7">
        <v>1514</v>
      </c>
      <c r="B75" s="10">
        <v>5</v>
      </c>
      <c r="C75" s="10">
        <v>0</v>
      </c>
      <c r="D75" t="s" s="7">
        <v>167</v>
      </c>
      <c r="E75" t="s" s="7">
        <v>178</v>
      </c>
      <c r="F75" s="8"/>
      <c r="G75" t="s" s="7">
        <v>269</v>
      </c>
      <c r="H75" t="s" s="7">
        <v>214</v>
      </c>
      <c r="I75" t="s" s="7">
        <v>157</v>
      </c>
    </row>
    <row r="76" ht="13.55" customHeight="1">
      <c r="A76" t="s" s="7">
        <v>1515</v>
      </c>
      <c r="B76" s="10">
        <v>5</v>
      </c>
      <c r="C76" s="10">
        <v>1</v>
      </c>
      <c r="D76" t="s" s="7">
        <v>167</v>
      </c>
      <c r="E76" t="s" s="7">
        <v>178</v>
      </c>
      <c r="F76" s="8"/>
      <c r="G76" t="s" s="7">
        <v>236</v>
      </c>
      <c r="H76" t="s" s="7">
        <v>251</v>
      </c>
      <c r="I76" t="s" s="7">
        <v>232</v>
      </c>
    </row>
    <row r="77" ht="13.55" customHeight="1">
      <c r="A77" t="s" s="7">
        <v>1516</v>
      </c>
      <c r="B77" s="10">
        <v>5</v>
      </c>
      <c r="C77" s="10">
        <v>2</v>
      </c>
      <c r="D77" t="s" s="7">
        <v>167</v>
      </c>
      <c r="E77" t="s" s="7">
        <v>171</v>
      </c>
      <c r="F77" s="8"/>
      <c r="G77" t="s" s="7">
        <v>157</v>
      </c>
      <c r="H77" t="s" s="7">
        <v>215</v>
      </c>
      <c r="I77" t="s" s="7">
        <v>255</v>
      </c>
    </row>
    <row r="78" ht="13.55" customHeight="1">
      <c r="A78" t="s" s="7">
        <v>1517</v>
      </c>
      <c r="B78" s="10">
        <v>5</v>
      </c>
      <c r="C78" s="10">
        <v>3</v>
      </c>
      <c r="D78" t="s" s="7">
        <v>270</v>
      </c>
      <c r="E78" t="s" s="7">
        <v>172</v>
      </c>
      <c r="F78" s="8"/>
      <c r="G78" t="s" s="7">
        <v>271</v>
      </c>
      <c r="H78" t="s" s="7">
        <v>216</v>
      </c>
      <c r="I78" t="s" s="7">
        <v>266</v>
      </c>
    </row>
    <row r="79" ht="13.55" customHeight="1">
      <c r="A79" t="s" s="7">
        <v>1518</v>
      </c>
      <c r="B79" s="10">
        <v>5</v>
      </c>
      <c r="C79" s="10">
        <v>4</v>
      </c>
      <c r="D79" t="s" s="7">
        <v>167</v>
      </c>
      <c r="E79" t="s" s="7">
        <v>168</v>
      </c>
      <c r="F79" s="8"/>
      <c r="G79" t="s" s="7">
        <v>272</v>
      </c>
      <c r="H79" t="s" s="7">
        <v>217</v>
      </c>
      <c r="I79" t="s" s="7">
        <v>287</v>
      </c>
    </row>
    <row r="80" ht="13.55" customHeight="1">
      <c r="A80" t="s" s="7">
        <v>1519</v>
      </c>
      <c r="B80" s="10">
        <v>5</v>
      </c>
      <c r="C80" s="10">
        <v>5</v>
      </c>
      <c r="D80" t="s" s="7">
        <v>270</v>
      </c>
      <c r="E80" t="s" s="7">
        <v>178</v>
      </c>
      <c r="F80" s="8"/>
      <c r="G80" t="s" s="7">
        <v>273</v>
      </c>
      <c r="H80" t="s" s="7">
        <v>218</v>
      </c>
      <c r="I80" t="s" s="7">
        <v>305</v>
      </c>
    </row>
    <row r="81" ht="13.55" customHeight="1">
      <c r="A81" t="s" s="7">
        <v>1520</v>
      </c>
      <c r="B81" s="10">
        <v>5</v>
      </c>
      <c r="C81" s="10">
        <v>6</v>
      </c>
      <c r="D81" t="s" s="7">
        <v>167</v>
      </c>
      <c r="E81" t="s" s="7">
        <v>172</v>
      </c>
      <c r="F81" s="8"/>
      <c r="G81" t="s" s="7">
        <v>236</v>
      </c>
      <c r="H81" t="s" s="7">
        <v>219</v>
      </c>
      <c r="I81" t="s" s="7">
        <v>281</v>
      </c>
    </row>
    <row r="82" ht="13.55" customHeight="1">
      <c r="A82" t="s" s="7">
        <v>1521</v>
      </c>
      <c r="B82" s="10">
        <v>5</v>
      </c>
      <c r="C82" s="10">
        <v>7</v>
      </c>
      <c r="D82" t="s" s="7">
        <v>270</v>
      </c>
      <c r="E82" t="s" s="7">
        <v>178</v>
      </c>
      <c r="F82" s="8"/>
      <c r="G82" t="s" s="7">
        <v>274</v>
      </c>
      <c r="H82" t="s" s="7">
        <v>220</v>
      </c>
      <c r="I82" t="s" s="7">
        <v>247</v>
      </c>
    </row>
    <row r="83" ht="13.55" customHeight="1">
      <c r="A83" t="s" s="7">
        <v>1522</v>
      </c>
      <c r="B83" s="10">
        <v>5</v>
      </c>
      <c r="C83" s="10">
        <v>8</v>
      </c>
      <c r="D83" t="s" s="7">
        <v>177</v>
      </c>
      <c r="E83" t="s" s="7">
        <v>178</v>
      </c>
      <c r="F83" s="8"/>
      <c r="G83" t="s" s="7">
        <v>274</v>
      </c>
      <c r="H83" t="s" s="7">
        <v>221</v>
      </c>
      <c r="I83" t="s" s="7">
        <v>335</v>
      </c>
    </row>
    <row r="84" ht="13.55" customHeight="1">
      <c r="A84" t="s" s="7">
        <v>1523</v>
      </c>
      <c r="B84" s="10">
        <v>5</v>
      </c>
      <c r="C84" s="10">
        <v>9</v>
      </c>
      <c r="D84" t="s" s="7">
        <v>270</v>
      </c>
      <c r="E84" t="s" s="7">
        <v>171</v>
      </c>
      <c r="F84" s="8"/>
      <c r="G84" t="s" s="7">
        <v>275</v>
      </c>
      <c r="H84" t="s" s="7">
        <v>222</v>
      </c>
      <c r="I84" t="s" s="7">
        <v>203</v>
      </c>
    </row>
    <row r="85" ht="13.55" customHeight="1">
      <c r="A85" t="s" s="7">
        <v>1524</v>
      </c>
      <c r="B85" s="10">
        <v>5</v>
      </c>
      <c r="C85" s="10">
        <v>10</v>
      </c>
      <c r="D85" t="s" s="7">
        <v>270</v>
      </c>
      <c r="E85" t="s" s="7">
        <v>178</v>
      </c>
      <c r="F85" s="8"/>
      <c r="G85" t="s" s="7">
        <v>276</v>
      </c>
      <c r="H85" t="s" s="7">
        <v>223</v>
      </c>
      <c r="I85" t="s" s="7">
        <v>321</v>
      </c>
    </row>
    <row r="86" ht="13.55" customHeight="1">
      <c r="A86" t="s" s="7">
        <v>1525</v>
      </c>
      <c r="B86" s="10">
        <v>5</v>
      </c>
      <c r="C86" s="10">
        <v>11</v>
      </c>
      <c r="D86" t="s" s="7">
        <v>270</v>
      </c>
      <c r="E86" t="s" s="7">
        <v>172</v>
      </c>
      <c r="F86" s="8"/>
      <c r="G86" t="s" s="7">
        <v>357</v>
      </c>
      <c r="H86" t="s" s="7">
        <v>224</v>
      </c>
      <c r="I86" t="s" s="7">
        <v>301</v>
      </c>
    </row>
    <row r="87" ht="13.55" customHeight="1">
      <c r="A87" t="s" s="7">
        <v>1526</v>
      </c>
      <c r="B87" s="10">
        <v>5</v>
      </c>
      <c r="C87" s="10">
        <v>12</v>
      </c>
      <c r="D87" t="s" s="7">
        <v>177</v>
      </c>
      <c r="E87" t="s" s="7">
        <v>178</v>
      </c>
      <c r="F87" s="8"/>
      <c r="G87" t="s" s="7">
        <v>307</v>
      </c>
      <c r="H87" t="s" s="7">
        <v>225</v>
      </c>
      <c r="I87" t="s" s="7">
        <v>386</v>
      </c>
    </row>
    <row r="88" ht="13.55" customHeight="1">
      <c r="A88" t="s" s="7">
        <v>1527</v>
      </c>
      <c r="B88" s="10">
        <v>5</v>
      </c>
      <c r="C88" s="10">
        <v>13</v>
      </c>
      <c r="D88" t="s" s="7">
        <v>177</v>
      </c>
      <c r="E88" t="s" s="7">
        <v>178</v>
      </c>
      <c r="F88" s="8"/>
      <c r="G88" t="s" s="7">
        <v>180</v>
      </c>
      <c r="H88" t="s" s="7">
        <v>226</v>
      </c>
      <c r="I88" t="s" s="7">
        <v>349</v>
      </c>
    </row>
    <row r="89" ht="13.55" customHeight="1">
      <c r="A89" t="s" s="7">
        <v>1528</v>
      </c>
      <c r="B89" s="10">
        <v>5</v>
      </c>
      <c r="C89" s="10">
        <v>14</v>
      </c>
      <c r="D89" t="s" s="7">
        <v>167</v>
      </c>
      <c r="E89" t="s" s="7">
        <v>171</v>
      </c>
      <c r="F89" s="8"/>
      <c r="G89" t="s" s="7">
        <v>157</v>
      </c>
      <c r="H89" t="s" s="7">
        <v>227</v>
      </c>
      <c r="I89" t="s" s="7">
        <v>337</v>
      </c>
    </row>
    <row r="90" ht="13.55" customHeight="1">
      <c r="A90" t="s" s="7">
        <v>1529</v>
      </c>
      <c r="B90" s="10">
        <v>5</v>
      </c>
      <c r="C90" s="10">
        <v>15</v>
      </c>
      <c r="D90" t="s" s="7">
        <v>176</v>
      </c>
      <c r="E90" t="s" s="7">
        <v>172</v>
      </c>
      <c r="F90" s="8"/>
      <c r="G90" t="s" s="7">
        <v>157</v>
      </c>
      <c r="H90" t="s" s="7">
        <v>228</v>
      </c>
      <c r="I90" t="s" s="7">
        <v>213</v>
      </c>
    </row>
    <row r="91" ht="13.55" customHeight="1">
      <c r="A91" t="s" s="7">
        <v>1530</v>
      </c>
      <c r="B91" s="10">
        <v>6</v>
      </c>
      <c r="C91" s="10">
        <v>0</v>
      </c>
      <c r="D91" t="s" s="7">
        <v>167</v>
      </c>
      <c r="E91" t="s" s="7">
        <v>178</v>
      </c>
      <c r="F91" s="8"/>
      <c r="G91" t="s" s="7">
        <v>315</v>
      </c>
      <c r="H91" t="s" s="7">
        <v>214</v>
      </c>
      <c r="I91" t="s" s="7">
        <v>157</v>
      </c>
    </row>
    <row r="92" ht="13.55" customHeight="1">
      <c r="A92" t="s" s="7">
        <v>1531</v>
      </c>
      <c r="B92" s="10">
        <v>6</v>
      </c>
      <c r="C92" s="10">
        <v>1</v>
      </c>
      <c r="D92" t="s" s="7">
        <v>167</v>
      </c>
      <c r="E92" t="s" s="7">
        <v>178</v>
      </c>
      <c r="F92" s="8"/>
      <c r="G92" t="s" s="7">
        <v>236</v>
      </c>
      <c r="H92" t="s" s="7">
        <v>251</v>
      </c>
      <c r="I92" t="s" s="7">
        <v>232</v>
      </c>
    </row>
    <row r="93" ht="13.55" customHeight="1">
      <c r="A93" t="s" s="7">
        <v>1532</v>
      </c>
      <c r="B93" s="10">
        <v>6</v>
      </c>
      <c r="C93" s="10">
        <v>2</v>
      </c>
      <c r="D93" t="s" s="7">
        <v>167</v>
      </c>
      <c r="E93" t="s" s="7">
        <v>171</v>
      </c>
      <c r="F93" s="8"/>
      <c r="G93" t="s" s="7">
        <v>157</v>
      </c>
      <c r="H93" t="s" s="7">
        <v>215</v>
      </c>
      <c r="I93" t="s" s="7">
        <v>255</v>
      </c>
    </row>
    <row r="94" ht="13.55" customHeight="1">
      <c r="A94" t="s" s="7">
        <v>1533</v>
      </c>
      <c r="B94" s="10">
        <v>6</v>
      </c>
      <c r="C94" s="10">
        <v>3</v>
      </c>
      <c r="D94" t="s" s="7">
        <v>270</v>
      </c>
      <c r="E94" t="s" s="7">
        <v>172</v>
      </c>
      <c r="F94" s="8"/>
      <c r="G94" t="s" s="7">
        <v>175</v>
      </c>
      <c r="H94" t="s" s="7">
        <v>216</v>
      </c>
      <c r="I94" t="s" s="7">
        <v>266</v>
      </c>
    </row>
    <row r="95" ht="13.55" customHeight="1">
      <c r="A95" t="s" s="7">
        <v>1534</v>
      </c>
      <c r="B95" s="10">
        <v>6</v>
      </c>
      <c r="C95" s="10">
        <v>4</v>
      </c>
      <c r="D95" t="s" s="7">
        <v>167</v>
      </c>
      <c r="E95" t="s" s="7">
        <v>168</v>
      </c>
      <c r="F95" s="8"/>
      <c r="G95" t="s" s="7">
        <v>316</v>
      </c>
      <c r="H95" t="s" s="7">
        <v>217</v>
      </c>
      <c r="I95" t="s" s="7">
        <v>287</v>
      </c>
    </row>
    <row r="96" ht="13.55" customHeight="1">
      <c r="A96" t="s" s="7">
        <v>1535</v>
      </c>
      <c r="B96" s="10">
        <v>6</v>
      </c>
      <c r="C96" s="10">
        <v>5</v>
      </c>
      <c r="D96" t="s" s="7">
        <v>270</v>
      </c>
      <c r="E96" t="s" s="7">
        <v>172</v>
      </c>
      <c r="F96" s="8"/>
      <c r="G96" t="s" s="7">
        <v>315</v>
      </c>
      <c r="H96" t="s" s="7">
        <v>218</v>
      </c>
      <c r="I96" t="s" s="7">
        <v>305</v>
      </c>
    </row>
    <row r="97" ht="13.55" customHeight="1">
      <c r="A97" t="s" s="7">
        <v>1536</v>
      </c>
      <c r="B97" s="10">
        <v>6</v>
      </c>
      <c r="C97" s="10">
        <v>6</v>
      </c>
      <c r="D97" t="s" s="7">
        <v>167</v>
      </c>
      <c r="E97" t="s" s="7">
        <v>172</v>
      </c>
      <c r="F97" s="8"/>
      <c r="G97" t="s" s="7">
        <v>175</v>
      </c>
      <c r="H97" t="s" s="7">
        <v>219</v>
      </c>
      <c r="I97" t="s" s="7">
        <v>281</v>
      </c>
    </row>
    <row r="98" ht="13.55" customHeight="1">
      <c r="A98" t="s" s="7">
        <v>1537</v>
      </c>
      <c r="B98" s="10">
        <v>6</v>
      </c>
      <c r="C98" s="10">
        <v>7</v>
      </c>
      <c r="D98" t="s" s="7">
        <v>177</v>
      </c>
      <c r="E98" t="s" s="7">
        <v>178</v>
      </c>
      <c r="F98" s="8"/>
      <c r="G98" t="s" s="7">
        <v>275</v>
      </c>
      <c r="H98" t="s" s="7">
        <v>220</v>
      </c>
      <c r="I98" t="s" s="7">
        <v>247</v>
      </c>
    </row>
    <row r="99" ht="13.55" customHeight="1">
      <c r="A99" t="s" s="7">
        <v>1538</v>
      </c>
      <c r="B99" s="10">
        <v>6</v>
      </c>
      <c r="C99" s="10">
        <v>8</v>
      </c>
      <c r="D99" t="s" s="7">
        <v>176</v>
      </c>
      <c r="E99" t="s" s="7">
        <v>178</v>
      </c>
      <c r="F99" s="8"/>
      <c r="G99" t="s" s="7">
        <v>237</v>
      </c>
      <c r="H99" t="s" s="7">
        <v>221</v>
      </c>
      <c r="I99" t="s" s="7">
        <v>335</v>
      </c>
    </row>
    <row r="100" ht="13.55" customHeight="1">
      <c r="A100" t="s" s="7">
        <v>1539</v>
      </c>
      <c r="B100" s="10">
        <v>6</v>
      </c>
      <c r="C100" s="10">
        <v>9</v>
      </c>
      <c r="D100" t="s" s="7">
        <v>270</v>
      </c>
      <c r="E100" t="s" s="7">
        <v>178</v>
      </c>
      <c r="F100" s="8"/>
      <c r="G100" t="s" s="7">
        <v>276</v>
      </c>
      <c r="H100" t="s" s="7">
        <v>222</v>
      </c>
      <c r="I100" t="s" s="7">
        <v>203</v>
      </c>
    </row>
    <row r="101" ht="13.55" customHeight="1">
      <c r="A101" t="s" s="7">
        <v>1540</v>
      </c>
      <c r="B101" s="10">
        <v>6</v>
      </c>
      <c r="C101" s="10">
        <v>10</v>
      </c>
      <c r="D101" t="s" s="7">
        <v>167</v>
      </c>
      <c r="E101" t="s" s="7">
        <v>178</v>
      </c>
      <c r="F101" s="8"/>
      <c r="G101" t="s" s="7">
        <v>237</v>
      </c>
      <c r="H101" t="s" s="7">
        <v>223</v>
      </c>
      <c r="I101" t="s" s="7">
        <v>321</v>
      </c>
    </row>
    <row r="102" ht="13.55" customHeight="1">
      <c r="A102" t="s" s="7">
        <v>1541</v>
      </c>
      <c r="B102" s="10">
        <v>6</v>
      </c>
      <c r="C102" s="10">
        <v>11</v>
      </c>
      <c r="D102" t="s" s="7">
        <v>177</v>
      </c>
      <c r="E102" t="s" s="7">
        <v>172</v>
      </c>
      <c r="F102" s="8"/>
      <c r="G102" t="s" s="7">
        <v>239</v>
      </c>
      <c r="H102" t="s" s="7">
        <v>224</v>
      </c>
      <c r="I102" t="s" s="7">
        <v>301</v>
      </c>
    </row>
    <row r="103" ht="13.55" customHeight="1">
      <c r="A103" t="s" s="7">
        <v>1542</v>
      </c>
      <c r="B103" s="10">
        <v>6</v>
      </c>
      <c r="C103" s="10">
        <v>12</v>
      </c>
      <c r="D103" t="s" s="7">
        <v>177</v>
      </c>
      <c r="E103" t="s" s="7">
        <v>178</v>
      </c>
      <c r="F103" s="8"/>
      <c r="G103" t="s" s="7">
        <v>377</v>
      </c>
      <c r="H103" t="s" s="7">
        <v>225</v>
      </c>
      <c r="I103" t="s" s="7">
        <v>386</v>
      </c>
    </row>
    <row r="104" ht="13.55" customHeight="1">
      <c r="A104" t="s" s="7">
        <v>1543</v>
      </c>
      <c r="B104" s="10">
        <v>6</v>
      </c>
      <c r="C104" s="10">
        <v>13</v>
      </c>
      <c r="D104" t="s" s="7">
        <v>177</v>
      </c>
      <c r="E104" t="s" s="7">
        <v>178</v>
      </c>
      <c r="F104" s="8"/>
      <c r="G104" t="s" s="7">
        <v>180</v>
      </c>
      <c r="H104" t="s" s="7">
        <v>226</v>
      </c>
      <c r="I104" t="s" s="7">
        <v>349</v>
      </c>
    </row>
    <row r="105" ht="13.55" customHeight="1">
      <c r="A105" t="s" s="7">
        <v>1544</v>
      </c>
      <c r="B105" s="10">
        <v>6</v>
      </c>
      <c r="C105" s="10">
        <v>14</v>
      </c>
      <c r="D105" t="s" s="7">
        <v>167</v>
      </c>
      <c r="E105" t="s" s="7">
        <v>171</v>
      </c>
      <c r="F105" s="8"/>
      <c r="G105" t="s" s="7">
        <v>157</v>
      </c>
      <c r="H105" t="s" s="7">
        <v>227</v>
      </c>
      <c r="I105" t="s" s="7">
        <v>337</v>
      </c>
    </row>
    <row r="106" ht="13.55" customHeight="1">
      <c r="A106" t="s" s="7">
        <v>1545</v>
      </c>
      <c r="B106" s="10">
        <v>6</v>
      </c>
      <c r="C106" s="10">
        <v>15</v>
      </c>
      <c r="D106" t="s" s="7">
        <v>176</v>
      </c>
      <c r="E106" t="s" s="7">
        <v>172</v>
      </c>
      <c r="F106" s="8"/>
      <c r="G106" t="s" s="7">
        <v>157</v>
      </c>
      <c r="H106" t="s" s="7">
        <v>228</v>
      </c>
      <c r="I106" t="s" s="7">
        <v>213</v>
      </c>
    </row>
    <row r="107" ht="13.55" customHeight="1">
      <c r="A107" t="s" s="7">
        <v>1546</v>
      </c>
      <c r="B107" s="10">
        <v>7</v>
      </c>
      <c r="C107" s="10">
        <v>0</v>
      </c>
      <c r="D107" t="s" s="7">
        <v>167</v>
      </c>
      <c r="E107" t="s" s="7">
        <v>178</v>
      </c>
      <c r="F107" s="8"/>
      <c r="G107" t="s" s="7">
        <v>328</v>
      </c>
      <c r="H107" t="s" s="7">
        <v>214</v>
      </c>
      <c r="I107" t="s" s="7">
        <v>157</v>
      </c>
    </row>
    <row r="108" ht="13.55" customHeight="1">
      <c r="A108" t="s" s="7">
        <v>1547</v>
      </c>
      <c r="B108" s="10">
        <v>7</v>
      </c>
      <c r="C108" s="10">
        <v>1</v>
      </c>
      <c r="D108" t="s" s="7">
        <v>167</v>
      </c>
      <c r="E108" t="s" s="7">
        <v>178</v>
      </c>
      <c r="F108" s="8"/>
      <c r="G108" t="s" s="7">
        <v>328</v>
      </c>
      <c r="H108" t="s" s="7">
        <v>251</v>
      </c>
      <c r="I108" t="s" s="7">
        <v>232</v>
      </c>
    </row>
    <row r="109" ht="13.55" customHeight="1">
      <c r="A109" t="s" s="7">
        <v>1548</v>
      </c>
      <c r="B109" s="10">
        <v>7</v>
      </c>
      <c r="C109" s="10">
        <v>2</v>
      </c>
      <c r="D109" t="s" s="7">
        <v>270</v>
      </c>
      <c r="E109" t="s" s="7">
        <v>178</v>
      </c>
      <c r="F109" s="8"/>
      <c r="G109" t="s" s="7">
        <v>329</v>
      </c>
      <c r="H109" t="s" s="7">
        <v>216</v>
      </c>
      <c r="I109" t="s" s="7">
        <v>255</v>
      </c>
    </row>
    <row r="110" ht="13.55" customHeight="1">
      <c r="A110" t="s" s="7">
        <v>1549</v>
      </c>
      <c r="B110" s="10">
        <v>7</v>
      </c>
      <c r="C110" s="10">
        <v>3</v>
      </c>
      <c r="D110" t="s" s="7">
        <v>167</v>
      </c>
      <c r="E110" t="s" s="7">
        <v>178</v>
      </c>
      <c r="F110" s="8"/>
      <c r="G110" t="s" s="7">
        <v>173</v>
      </c>
      <c r="H110" t="s" s="7">
        <v>218</v>
      </c>
      <c r="I110" t="s" s="7">
        <v>266</v>
      </c>
    </row>
    <row r="111" ht="13.55" customHeight="1">
      <c r="A111" t="s" s="7">
        <v>1550</v>
      </c>
      <c r="B111" s="10">
        <v>7</v>
      </c>
      <c r="C111" s="10">
        <v>4</v>
      </c>
      <c r="D111" t="s" s="7">
        <v>167</v>
      </c>
      <c r="E111" t="s" s="7">
        <v>171</v>
      </c>
      <c r="F111" s="8"/>
      <c r="G111" t="s" s="7">
        <v>157</v>
      </c>
      <c r="H111" t="s" s="7">
        <v>219</v>
      </c>
      <c r="I111" t="s" s="7">
        <v>287</v>
      </c>
    </row>
    <row r="112" ht="13.55" customHeight="1">
      <c r="A112" t="s" s="7">
        <v>1551</v>
      </c>
      <c r="B112" s="10">
        <v>7</v>
      </c>
      <c r="C112" s="10">
        <v>5</v>
      </c>
      <c r="D112" t="s" s="7">
        <v>177</v>
      </c>
      <c r="E112" t="s" s="7">
        <v>178</v>
      </c>
      <c r="F112" s="8"/>
      <c r="G112" t="s" s="7">
        <v>274</v>
      </c>
      <c r="H112" t="s" s="7">
        <v>220</v>
      </c>
      <c r="I112" t="s" s="7">
        <v>305</v>
      </c>
    </row>
    <row r="113" ht="13.55" customHeight="1">
      <c r="A113" t="s" s="7">
        <v>1552</v>
      </c>
      <c r="B113" s="10">
        <v>7</v>
      </c>
      <c r="C113" s="10">
        <v>6</v>
      </c>
      <c r="D113" t="s" s="7">
        <v>270</v>
      </c>
      <c r="E113" t="s" s="7">
        <v>178</v>
      </c>
      <c r="F113" s="8"/>
      <c r="G113" t="s" s="7">
        <v>179</v>
      </c>
      <c r="H113" t="s" s="7">
        <v>221</v>
      </c>
      <c r="I113" t="s" s="7">
        <v>281</v>
      </c>
    </row>
    <row r="114" ht="13.55" customHeight="1">
      <c r="A114" t="s" s="7">
        <v>1553</v>
      </c>
      <c r="B114" s="10">
        <v>7</v>
      </c>
      <c r="C114" s="10">
        <v>7</v>
      </c>
      <c r="D114" t="s" s="7">
        <v>177</v>
      </c>
      <c r="E114" t="s" s="7">
        <v>178</v>
      </c>
      <c r="F114" s="8"/>
      <c r="G114" t="s" s="7">
        <v>237</v>
      </c>
      <c r="H114" t="s" s="7">
        <v>222</v>
      </c>
      <c r="I114" t="s" s="7">
        <v>247</v>
      </c>
    </row>
    <row r="115" ht="13.55" customHeight="1">
      <c r="A115" t="s" s="7">
        <v>1554</v>
      </c>
      <c r="B115" s="10">
        <v>7</v>
      </c>
      <c r="C115" s="10">
        <v>8</v>
      </c>
      <c r="D115" t="s" s="7">
        <v>292</v>
      </c>
      <c r="E115" t="s" s="7">
        <v>178</v>
      </c>
      <c r="F115" s="8"/>
      <c r="G115" t="s" s="7">
        <v>274</v>
      </c>
      <c r="H115" t="s" s="7">
        <v>223</v>
      </c>
      <c r="I115" t="s" s="7">
        <v>335</v>
      </c>
    </row>
    <row r="116" ht="13.55" customHeight="1">
      <c r="A116" t="s" s="7">
        <v>1555</v>
      </c>
      <c r="B116" s="10">
        <v>7</v>
      </c>
      <c r="C116" s="10">
        <v>9</v>
      </c>
      <c r="D116" t="s" s="7">
        <v>167</v>
      </c>
      <c r="E116" t="s" s="7">
        <v>178</v>
      </c>
      <c r="F116" s="8"/>
      <c r="G116" t="s" s="7">
        <v>275</v>
      </c>
      <c r="H116" t="s" s="7">
        <v>224</v>
      </c>
      <c r="I116" t="s" s="7">
        <v>203</v>
      </c>
    </row>
    <row r="117" ht="13.55" customHeight="1">
      <c r="A117" t="s" s="7">
        <v>1556</v>
      </c>
      <c r="B117" s="10">
        <v>7</v>
      </c>
      <c r="C117" s="10">
        <v>10</v>
      </c>
      <c r="D117" t="s" s="7">
        <v>177</v>
      </c>
      <c r="E117" t="s" s="7">
        <v>178</v>
      </c>
      <c r="F117" s="8"/>
      <c r="G117" t="s" s="7">
        <v>237</v>
      </c>
      <c r="H117" t="s" s="7">
        <v>225</v>
      </c>
      <c r="I117" t="s" s="7">
        <v>321</v>
      </c>
    </row>
    <row r="118" ht="13.55" customHeight="1">
      <c r="A118" t="s" s="7">
        <v>1557</v>
      </c>
      <c r="B118" s="10">
        <v>7</v>
      </c>
      <c r="C118" s="10">
        <v>11</v>
      </c>
      <c r="D118" t="s" s="7">
        <v>177</v>
      </c>
      <c r="E118" t="s" s="7">
        <v>178</v>
      </c>
      <c r="F118" s="8"/>
      <c r="G118" t="s" s="7">
        <v>330</v>
      </c>
      <c r="H118" t="s" s="7">
        <v>226</v>
      </c>
      <c r="I118" t="s" s="7">
        <v>301</v>
      </c>
    </row>
    <row r="119" ht="13.55" customHeight="1">
      <c r="A119" t="s" s="7">
        <v>1558</v>
      </c>
      <c r="B119" s="10">
        <v>7</v>
      </c>
      <c r="C119" s="10">
        <v>12</v>
      </c>
      <c r="D119" t="s" s="7">
        <v>177</v>
      </c>
      <c r="E119" t="s" s="7">
        <v>178</v>
      </c>
      <c r="F119" s="8"/>
      <c r="G119" t="s" s="7">
        <v>157</v>
      </c>
      <c r="H119" t="s" s="7">
        <v>227</v>
      </c>
      <c r="I119" t="s" s="7">
        <v>386</v>
      </c>
    </row>
    <row r="120" ht="13.55" customHeight="1">
      <c r="A120" t="s" s="7">
        <v>1559</v>
      </c>
      <c r="B120" s="10">
        <v>7</v>
      </c>
      <c r="C120" s="10">
        <v>13</v>
      </c>
      <c r="D120" t="s" s="7">
        <v>176</v>
      </c>
      <c r="E120" t="s" s="7">
        <v>172</v>
      </c>
      <c r="F120" s="8"/>
      <c r="G120" t="s" s="7">
        <v>157</v>
      </c>
      <c r="H120" t="s" s="7">
        <v>228</v>
      </c>
      <c r="I120" t="s" s="7">
        <v>349</v>
      </c>
    </row>
    <row r="121" ht="13.55" customHeight="1">
      <c r="A121" t="s" s="7">
        <v>1560</v>
      </c>
      <c r="B121" s="10">
        <v>8</v>
      </c>
      <c r="C121" s="10">
        <v>0</v>
      </c>
      <c r="D121" t="s" s="7">
        <v>167</v>
      </c>
      <c r="E121" t="s" s="7">
        <v>168</v>
      </c>
      <c r="F121" s="8"/>
      <c r="G121" t="s" s="7">
        <v>157</v>
      </c>
      <c r="H121" t="s" s="7">
        <v>214</v>
      </c>
      <c r="I121" t="s" s="7">
        <v>157</v>
      </c>
    </row>
    <row r="122" ht="13.55" customHeight="1">
      <c r="A122" t="s" s="7">
        <v>1561</v>
      </c>
      <c r="B122" s="10">
        <v>8</v>
      </c>
      <c r="C122" s="10">
        <v>1</v>
      </c>
      <c r="D122" t="s" s="7">
        <v>167</v>
      </c>
      <c r="E122" t="s" s="7">
        <v>178</v>
      </c>
      <c r="F122" s="8"/>
      <c r="G122" t="s" s="7">
        <v>343</v>
      </c>
      <c r="H122" t="s" s="7">
        <v>251</v>
      </c>
      <c r="I122" t="s" s="7">
        <v>232</v>
      </c>
    </row>
    <row r="123" ht="13.55" customHeight="1">
      <c r="A123" t="s" s="7">
        <v>1562</v>
      </c>
      <c r="B123" s="10">
        <v>8</v>
      </c>
      <c r="C123" s="10">
        <v>2</v>
      </c>
      <c r="D123" t="s" s="7">
        <v>292</v>
      </c>
      <c r="E123" t="s" s="7">
        <v>172</v>
      </c>
      <c r="F123" s="8"/>
      <c r="G123" t="s" s="7">
        <v>157</v>
      </c>
      <c r="H123" t="s" s="7">
        <v>216</v>
      </c>
      <c r="I123" t="s" s="7">
        <v>255</v>
      </c>
    </row>
    <row r="124" ht="13.55" customHeight="1">
      <c r="A124" t="s" s="7">
        <v>1563</v>
      </c>
      <c r="B124" s="10">
        <v>8</v>
      </c>
      <c r="C124" s="10">
        <v>3</v>
      </c>
      <c r="D124" t="s" s="7">
        <v>167</v>
      </c>
      <c r="E124" t="s" s="7">
        <v>178</v>
      </c>
      <c r="F124" s="8"/>
      <c r="G124" t="s" s="7">
        <v>315</v>
      </c>
      <c r="H124" t="s" s="7">
        <v>218</v>
      </c>
      <c r="I124" t="s" s="7">
        <v>266</v>
      </c>
    </row>
    <row r="125" ht="13.55" customHeight="1">
      <c r="A125" t="s" s="7">
        <v>1564</v>
      </c>
      <c r="B125" s="10">
        <v>8</v>
      </c>
      <c r="C125" s="10">
        <v>4</v>
      </c>
      <c r="D125" t="s" s="7">
        <v>177</v>
      </c>
      <c r="E125" t="s" s="7">
        <v>178</v>
      </c>
      <c r="F125" s="8"/>
      <c r="G125" t="s" s="7">
        <v>236</v>
      </c>
      <c r="H125" t="s" s="7">
        <v>220</v>
      </c>
      <c r="I125" t="s" s="7">
        <v>287</v>
      </c>
    </row>
    <row r="126" ht="13.55" customHeight="1">
      <c r="A126" t="s" s="7">
        <v>1565</v>
      </c>
      <c r="B126" s="10">
        <v>8</v>
      </c>
      <c r="C126" s="10">
        <v>5</v>
      </c>
      <c r="D126" t="s" s="7">
        <v>167</v>
      </c>
      <c r="E126" t="s" s="7">
        <v>344</v>
      </c>
      <c r="F126" t="s" s="7">
        <v>345</v>
      </c>
      <c r="G126" t="s" s="7">
        <v>157</v>
      </c>
      <c r="H126" t="s" s="7">
        <v>221</v>
      </c>
      <c r="I126" t="s" s="7">
        <v>305</v>
      </c>
    </row>
    <row r="127" ht="13.55" customHeight="1">
      <c r="A127" t="s" s="7">
        <v>1566</v>
      </c>
      <c r="B127" s="10">
        <v>8</v>
      </c>
      <c r="C127" s="10">
        <v>6</v>
      </c>
      <c r="D127" t="s" s="7">
        <v>167</v>
      </c>
      <c r="E127" t="s" s="7">
        <v>344</v>
      </c>
      <c r="F127" t="s" s="7">
        <v>345</v>
      </c>
      <c r="G127" t="s" s="7">
        <v>157</v>
      </c>
      <c r="H127" t="s" s="7">
        <v>222</v>
      </c>
      <c r="I127" t="s" s="7">
        <v>281</v>
      </c>
    </row>
    <row r="128" ht="13.55" customHeight="1">
      <c r="A128" t="s" s="7">
        <v>1567</v>
      </c>
      <c r="B128" s="10">
        <v>8</v>
      </c>
      <c r="C128" s="10">
        <v>7</v>
      </c>
      <c r="D128" t="s" s="7">
        <v>167</v>
      </c>
      <c r="E128" t="s" s="7">
        <v>168</v>
      </c>
      <c r="F128" s="8"/>
      <c r="G128" t="s" s="7">
        <v>157</v>
      </c>
      <c r="H128" t="s" s="7">
        <v>223</v>
      </c>
      <c r="I128" t="s" s="7">
        <v>247</v>
      </c>
    </row>
    <row r="129" ht="13.55" customHeight="1">
      <c r="A129" t="s" s="7">
        <v>1568</v>
      </c>
      <c r="B129" s="10">
        <v>8</v>
      </c>
      <c r="C129" s="10">
        <v>8</v>
      </c>
      <c r="D129" t="s" s="7">
        <v>167</v>
      </c>
      <c r="E129" t="s" s="7">
        <v>172</v>
      </c>
      <c r="F129" s="8"/>
      <c r="G129" t="s" s="7">
        <v>157</v>
      </c>
      <c r="H129" t="s" s="7">
        <v>224</v>
      </c>
      <c r="I129" t="s" s="7">
        <v>335</v>
      </c>
    </row>
    <row r="130" ht="13.55" customHeight="1">
      <c r="A130" t="s" s="7">
        <v>1569</v>
      </c>
      <c r="B130" s="10">
        <v>8</v>
      </c>
      <c r="C130" s="10">
        <v>9</v>
      </c>
      <c r="D130" t="s" s="7">
        <v>177</v>
      </c>
      <c r="E130" t="s" s="7">
        <v>178</v>
      </c>
      <c r="F130" s="8"/>
      <c r="G130" t="s" s="7">
        <v>180</v>
      </c>
      <c r="H130" t="s" s="7">
        <v>225</v>
      </c>
      <c r="I130" t="s" s="7">
        <v>203</v>
      </c>
    </row>
    <row r="131" ht="13.55" customHeight="1">
      <c r="A131" t="s" s="7">
        <v>1570</v>
      </c>
      <c r="B131" s="10">
        <v>8</v>
      </c>
      <c r="C131" s="10">
        <v>10</v>
      </c>
      <c r="D131" t="s" s="7">
        <v>167</v>
      </c>
      <c r="E131" t="s" s="7">
        <v>178</v>
      </c>
      <c r="F131" s="8"/>
      <c r="G131" t="s" s="7">
        <v>180</v>
      </c>
      <c r="H131" t="s" s="7">
        <v>226</v>
      </c>
      <c r="I131" t="s" s="7">
        <v>321</v>
      </c>
    </row>
    <row r="132" ht="13.55" customHeight="1">
      <c r="A132" t="s" s="7">
        <v>1571</v>
      </c>
      <c r="B132" s="10">
        <v>8</v>
      </c>
      <c r="C132" s="10">
        <v>11</v>
      </c>
      <c r="D132" t="s" s="7">
        <v>167</v>
      </c>
      <c r="E132" t="s" s="7">
        <v>171</v>
      </c>
      <c r="F132" s="8"/>
      <c r="G132" t="s" s="7">
        <v>157</v>
      </c>
      <c r="H132" t="s" s="7">
        <v>227</v>
      </c>
      <c r="I132" t="s" s="7">
        <v>301</v>
      </c>
    </row>
    <row r="133" ht="13.55" customHeight="1">
      <c r="A133" t="s" s="7">
        <v>1572</v>
      </c>
      <c r="B133" s="10">
        <v>8</v>
      </c>
      <c r="C133" s="10">
        <v>12</v>
      </c>
      <c r="D133" t="s" s="7">
        <v>176</v>
      </c>
      <c r="E133" t="s" s="7">
        <v>172</v>
      </c>
      <c r="F133" s="8"/>
      <c r="G133" t="s" s="7">
        <v>157</v>
      </c>
      <c r="H133" t="s" s="7">
        <v>228</v>
      </c>
      <c r="I133" t="s" s="7">
        <v>386</v>
      </c>
    </row>
    <row r="134" ht="13.55" customHeight="1">
      <c r="A134" t="s" s="7">
        <v>1573</v>
      </c>
      <c r="B134" s="10">
        <v>9</v>
      </c>
      <c r="C134" s="10">
        <v>0</v>
      </c>
      <c r="D134" t="s" s="7">
        <v>167</v>
      </c>
      <c r="E134" t="s" s="7">
        <v>178</v>
      </c>
      <c r="F134" s="8"/>
      <c r="G134" t="s" s="7">
        <v>275</v>
      </c>
      <c r="H134" t="s" s="7">
        <v>214</v>
      </c>
      <c r="I134" t="s" s="7">
        <v>157</v>
      </c>
    </row>
    <row r="135" ht="13.55" customHeight="1">
      <c r="A135" t="s" s="7">
        <v>1574</v>
      </c>
      <c r="B135" s="10">
        <v>9</v>
      </c>
      <c r="C135" s="10">
        <v>1</v>
      </c>
      <c r="D135" t="s" s="7">
        <v>167</v>
      </c>
      <c r="E135" t="s" s="7">
        <v>178</v>
      </c>
      <c r="F135" s="8"/>
      <c r="G135" t="s" s="7">
        <v>274</v>
      </c>
      <c r="H135" t="s" s="7">
        <v>251</v>
      </c>
      <c r="I135" t="s" s="7">
        <v>232</v>
      </c>
    </row>
    <row r="136" ht="13.55" customHeight="1">
      <c r="A136" t="s" s="7">
        <v>1575</v>
      </c>
      <c r="B136" s="10">
        <v>9</v>
      </c>
      <c r="C136" s="10">
        <v>2</v>
      </c>
      <c r="D136" t="s" s="7">
        <v>167</v>
      </c>
      <c r="E136" t="s" s="7">
        <v>171</v>
      </c>
      <c r="F136" s="8"/>
      <c r="G136" t="s" s="7">
        <v>157</v>
      </c>
      <c r="H136" t="s" s="7">
        <v>215</v>
      </c>
      <c r="I136" t="s" s="7">
        <v>255</v>
      </c>
    </row>
    <row r="137" ht="13.55" customHeight="1">
      <c r="A137" t="s" s="7">
        <v>1576</v>
      </c>
      <c r="B137" s="10">
        <v>9</v>
      </c>
      <c r="C137" s="10">
        <v>3</v>
      </c>
      <c r="D137" t="s" s="7">
        <v>177</v>
      </c>
      <c r="E137" t="s" s="7">
        <v>178</v>
      </c>
      <c r="F137" s="8"/>
      <c r="G137" t="s" s="7">
        <v>329</v>
      </c>
      <c r="H137" t="s" s="7">
        <v>216</v>
      </c>
      <c r="I137" t="s" s="7">
        <v>266</v>
      </c>
    </row>
    <row r="138" ht="13.55" customHeight="1">
      <c r="A138" t="s" s="7">
        <v>1577</v>
      </c>
      <c r="B138" s="10">
        <v>9</v>
      </c>
      <c r="C138" s="10">
        <v>4</v>
      </c>
      <c r="D138" t="s" s="7">
        <v>167</v>
      </c>
      <c r="E138" t="s" s="7">
        <v>178</v>
      </c>
      <c r="F138" s="8"/>
      <c r="G138" t="s" s="7">
        <v>174</v>
      </c>
      <c r="H138" t="s" s="7">
        <v>217</v>
      </c>
      <c r="I138" t="s" s="7">
        <v>287</v>
      </c>
    </row>
    <row r="139" ht="13.55" customHeight="1">
      <c r="A139" t="s" s="7">
        <v>1578</v>
      </c>
      <c r="B139" s="10">
        <v>9</v>
      </c>
      <c r="C139" s="10">
        <v>5</v>
      </c>
      <c r="D139" t="s" s="7">
        <v>167</v>
      </c>
      <c r="E139" t="s" s="7">
        <v>168</v>
      </c>
      <c r="F139" s="8"/>
      <c r="G139" t="s" s="7">
        <v>173</v>
      </c>
      <c r="H139" t="s" s="7">
        <v>218</v>
      </c>
      <c r="I139" t="s" s="7">
        <v>305</v>
      </c>
    </row>
    <row r="140" ht="13.55" customHeight="1">
      <c r="A140" t="s" s="7">
        <v>1579</v>
      </c>
      <c r="B140" s="10">
        <v>9</v>
      </c>
      <c r="C140" s="10">
        <v>6</v>
      </c>
      <c r="D140" t="s" s="7">
        <v>167</v>
      </c>
      <c r="E140" t="s" s="7">
        <v>171</v>
      </c>
      <c r="F140" s="8"/>
      <c r="G140" t="s" s="7">
        <v>157</v>
      </c>
      <c r="H140" t="s" s="7">
        <v>219</v>
      </c>
      <c r="I140" t="s" s="7">
        <v>281</v>
      </c>
    </row>
    <row r="141" ht="13.55" customHeight="1">
      <c r="A141" t="s" s="7">
        <v>1580</v>
      </c>
      <c r="B141" s="10">
        <v>9</v>
      </c>
      <c r="C141" s="10">
        <v>7</v>
      </c>
      <c r="D141" t="s" s="7">
        <v>177</v>
      </c>
      <c r="E141" t="s" s="7">
        <v>171</v>
      </c>
      <c r="F141" s="8"/>
      <c r="G141" t="s" s="7">
        <v>240</v>
      </c>
      <c r="H141" t="s" s="7">
        <v>220</v>
      </c>
      <c r="I141" t="s" s="7">
        <v>247</v>
      </c>
    </row>
    <row r="142" ht="13.55" customHeight="1">
      <c r="A142" t="s" s="7">
        <v>1581</v>
      </c>
      <c r="B142" s="10">
        <v>9</v>
      </c>
      <c r="C142" s="10">
        <v>8</v>
      </c>
      <c r="D142" t="s" s="7">
        <v>167</v>
      </c>
      <c r="E142" t="s" s="7">
        <v>171</v>
      </c>
      <c r="F142" s="8"/>
      <c r="G142" t="s" s="7">
        <v>180</v>
      </c>
      <c r="H142" t="s" s="7">
        <v>221</v>
      </c>
      <c r="I142" t="s" s="7">
        <v>335</v>
      </c>
    </row>
    <row r="143" ht="13.55" customHeight="1">
      <c r="A143" t="s" s="7">
        <v>1582</v>
      </c>
      <c r="B143" s="10">
        <v>9</v>
      </c>
      <c r="C143" s="10">
        <v>9</v>
      </c>
      <c r="D143" t="s" s="7">
        <v>177</v>
      </c>
      <c r="E143" t="s" s="7">
        <v>171</v>
      </c>
      <c r="F143" s="8"/>
      <c r="G143" t="s" s="7">
        <v>237</v>
      </c>
      <c r="H143" t="s" s="7">
        <v>222</v>
      </c>
      <c r="I143" t="s" s="7">
        <v>203</v>
      </c>
    </row>
    <row r="144" ht="13.55" customHeight="1">
      <c r="A144" t="s" s="7">
        <v>1583</v>
      </c>
      <c r="B144" s="10">
        <v>9</v>
      </c>
      <c r="C144" s="10">
        <v>10</v>
      </c>
      <c r="D144" t="s" s="7">
        <v>270</v>
      </c>
      <c r="E144" t="s" s="7">
        <v>355</v>
      </c>
      <c r="F144" s="8"/>
      <c r="G144" t="s" s="7">
        <v>175</v>
      </c>
      <c r="H144" t="s" s="7">
        <v>223</v>
      </c>
      <c r="I144" t="s" s="7">
        <v>321</v>
      </c>
    </row>
    <row r="145" ht="13.55" customHeight="1">
      <c r="A145" t="s" s="7">
        <v>1584</v>
      </c>
      <c r="B145" s="10">
        <v>9</v>
      </c>
      <c r="C145" s="10">
        <v>11</v>
      </c>
      <c r="D145" t="s" s="7">
        <v>177</v>
      </c>
      <c r="E145" t="s" s="7">
        <v>172</v>
      </c>
      <c r="F145" s="8"/>
      <c r="G145" t="s" s="7">
        <v>443</v>
      </c>
      <c r="H145" t="s" s="7">
        <v>224</v>
      </c>
      <c r="I145" t="s" s="7">
        <v>301</v>
      </c>
    </row>
    <row r="146" ht="13.55" customHeight="1">
      <c r="A146" t="s" s="7">
        <v>1585</v>
      </c>
      <c r="B146" s="10">
        <v>9</v>
      </c>
      <c r="C146" s="10">
        <v>12</v>
      </c>
      <c r="D146" t="s" s="7">
        <v>177</v>
      </c>
      <c r="E146" t="s" s="7">
        <v>172</v>
      </c>
      <c r="F146" s="8"/>
      <c r="G146" t="s" s="7">
        <v>356</v>
      </c>
      <c r="H146" t="s" s="7">
        <v>225</v>
      </c>
      <c r="I146" t="s" s="7">
        <v>386</v>
      </c>
    </row>
    <row r="147" ht="13.55" customHeight="1">
      <c r="A147" t="s" s="7">
        <v>1586</v>
      </c>
      <c r="B147" s="10">
        <v>9</v>
      </c>
      <c r="C147" s="10">
        <v>13</v>
      </c>
      <c r="D147" t="s" s="7">
        <v>177</v>
      </c>
      <c r="E147" t="s" s="7">
        <v>178</v>
      </c>
      <c r="F147" s="8"/>
      <c r="G147" t="s" s="7">
        <v>357</v>
      </c>
      <c r="H147" t="s" s="7">
        <v>226</v>
      </c>
      <c r="I147" t="s" s="7">
        <v>349</v>
      </c>
    </row>
    <row r="148" ht="13.55" customHeight="1">
      <c r="A148" t="s" s="7">
        <v>1587</v>
      </c>
      <c r="B148" s="10">
        <v>9</v>
      </c>
      <c r="C148" s="10">
        <v>14</v>
      </c>
      <c r="D148" t="s" s="7">
        <v>177</v>
      </c>
      <c r="E148" t="s" s="7">
        <v>171</v>
      </c>
      <c r="F148" s="8"/>
      <c r="G148" t="s" s="7">
        <v>157</v>
      </c>
      <c r="H148" t="s" s="7">
        <v>227</v>
      </c>
      <c r="I148" t="s" s="7">
        <v>337</v>
      </c>
    </row>
    <row r="149" ht="13.55" customHeight="1">
      <c r="A149" t="s" s="7">
        <v>1588</v>
      </c>
      <c r="B149" s="10">
        <v>9</v>
      </c>
      <c r="C149" s="10">
        <v>15</v>
      </c>
      <c r="D149" t="s" s="7">
        <v>176</v>
      </c>
      <c r="E149" t="s" s="7">
        <v>172</v>
      </c>
      <c r="F149" s="8"/>
      <c r="G149" t="s" s="7">
        <v>157</v>
      </c>
      <c r="H149" t="s" s="7">
        <v>228</v>
      </c>
      <c r="I149" t="s" s="7">
        <v>213</v>
      </c>
    </row>
    <row r="150" ht="13.55" customHeight="1">
      <c r="A150" t="s" s="7">
        <v>1589</v>
      </c>
      <c r="B150" s="10">
        <v>10</v>
      </c>
      <c r="C150" s="10">
        <v>0</v>
      </c>
      <c r="D150" t="s" s="7">
        <v>167</v>
      </c>
      <c r="E150" t="s" s="7">
        <v>178</v>
      </c>
      <c r="F150" s="8"/>
      <c r="G150" t="s" s="7">
        <v>237</v>
      </c>
      <c r="H150" t="s" s="7">
        <v>214</v>
      </c>
      <c r="I150" t="s" s="7">
        <v>157</v>
      </c>
    </row>
    <row r="151" ht="13.55" customHeight="1">
      <c r="A151" t="s" s="7">
        <v>1590</v>
      </c>
      <c r="B151" s="10">
        <v>10</v>
      </c>
      <c r="C151" s="10">
        <v>1</v>
      </c>
      <c r="D151" t="s" s="7">
        <v>167</v>
      </c>
      <c r="E151" t="s" s="7">
        <v>178</v>
      </c>
      <c r="F151" s="8"/>
      <c r="G151" t="s" s="7">
        <v>275</v>
      </c>
      <c r="H151" t="s" s="7">
        <v>251</v>
      </c>
      <c r="I151" t="s" s="7">
        <v>232</v>
      </c>
    </row>
    <row r="152" ht="13.55" customHeight="1">
      <c r="A152" t="s" s="7">
        <v>1591</v>
      </c>
      <c r="B152" s="10">
        <v>10</v>
      </c>
      <c r="C152" s="10">
        <v>2</v>
      </c>
      <c r="D152" t="s" s="7">
        <v>167</v>
      </c>
      <c r="E152" t="s" s="7">
        <v>171</v>
      </c>
      <c r="F152" s="8"/>
      <c r="G152" t="s" s="7">
        <v>157</v>
      </c>
      <c r="H152" t="s" s="7">
        <v>215</v>
      </c>
      <c r="I152" t="s" s="7">
        <v>255</v>
      </c>
    </row>
    <row r="153" ht="13.55" customHeight="1">
      <c r="A153" t="s" s="7">
        <v>1592</v>
      </c>
      <c r="B153" s="10">
        <v>10</v>
      </c>
      <c r="C153" s="10">
        <v>3</v>
      </c>
      <c r="D153" t="s" s="7">
        <v>167</v>
      </c>
      <c r="E153" t="s" s="7">
        <v>172</v>
      </c>
      <c r="F153" s="8"/>
      <c r="G153" t="s" s="7">
        <v>315</v>
      </c>
      <c r="H153" t="s" s="7">
        <v>216</v>
      </c>
      <c r="I153" t="s" s="7">
        <v>266</v>
      </c>
    </row>
    <row r="154" ht="13.55" customHeight="1">
      <c r="A154" t="s" s="7">
        <v>1593</v>
      </c>
      <c r="B154" s="10">
        <v>10</v>
      </c>
      <c r="C154" s="10">
        <v>4</v>
      </c>
      <c r="D154" t="s" s="7">
        <v>167</v>
      </c>
      <c r="E154" t="s" s="7">
        <v>178</v>
      </c>
      <c r="F154" s="8"/>
      <c r="G154" t="s" s="7">
        <v>175</v>
      </c>
      <c r="H154" t="s" s="7">
        <v>218</v>
      </c>
      <c r="I154" t="s" s="7">
        <v>287</v>
      </c>
    </row>
    <row r="155" ht="13.55" customHeight="1">
      <c r="A155" t="s" s="7">
        <v>1594</v>
      </c>
      <c r="B155" s="10">
        <v>10</v>
      </c>
      <c r="C155" s="10">
        <v>5</v>
      </c>
      <c r="D155" t="s" s="7">
        <v>167</v>
      </c>
      <c r="E155" t="s" s="7">
        <v>178</v>
      </c>
      <c r="F155" s="8"/>
      <c r="G155" t="s" s="7">
        <v>236</v>
      </c>
      <c r="H155" t="s" s="7">
        <v>220</v>
      </c>
      <c r="I155" t="s" s="7">
        <v>305</v>
      </c>
    </row>
    <row r="156" ht="13.55" customHeight="1">
      <c r="A156" t="s" s="7">
        <v>1595</v>
      </c>
      <c r="B156" s="10">
        <v>10</v>
      </c>
      <c r="C156" s="10">
        <v>6</v>
      </c>
      <c r="D156" t="s" s="7">
        <v>167</v>
      </c>
      <c r="E156" t="s" s="7">
        <v>178</v>
      </c>
      <c r="F156" s="8"/>
      <c r="G156" t="s" s="7">
        <v>236</v>
      </c>
      <c r="H156" t="s" s="7">
        <v>221</v>
      </c>
      <c r="I156" t="s" s="7">
        <v>281</v>
      </c>
    </row>
    <row r="157" ht="13.55" customHeight="1">
      <c r="A157" t="s" s="7">
        <v>1596</v>
      </c>
      <c r="B157" s="10">
        <v>10</v>
      </c>
      <c r="C157" s="10">
        <v>7</v>
      </c>
      <c r="D157" t="s" s="7">
        <v>167</v>
      </c>
      <c r="E157" t="s" s="7">
        <v>178</v>
      </c>
      <c r="F157" s="8"/>
      <c r="G157" t="s" s="7">
        <v>180</v>
      </c>
      <c r="H157" t="s" s="7">
        <v>222</v>
      </c>
      <c r="I157" t="s" s="7">
        <v>247</v>
      </c>
    </row>
    <row r="158" ht="13.55" customHeight="1">
      <c r="A158" t="s" s="7">
        <v>1597</v>
      </c>
      <c r="B158" s="10">
        <v>10</v>
      </c>
      <c r="C158" s="10">
        <v>8</v>
      </c>
      <c r="D158" t="s" s="7">
        <v>167</v>
      </c>
      <c r="E158" t="s" s="7">
        <v>178</v>
      </c>
      <c r="F158" s="8"/>
      <c r="G158" t="s" s="7">
        <v>179</v>
      </c>
      <c r="H158" t="s" s="7">
        <v>223</v>
      </c>
      <c r="I158" t="s" s="7">
        <v>335</v>
      </c>
    </row>
    <row r="159" ht="13.55" customHeight="1">
      <c r="A159" t="s" s="7">
        <v>1598</v>
      </c>
      <c r="B159" s="10">
        <v>10</v>
      </c>
      <c r="C159" s="10">
        <v>9</v>
      </c>
      <c r="D159" t="s" s="7">
        <v>167</v>
      </c>
      <c r="E159" t="s" s="7">
        <v>172</v>
      </c>
      <c r="F159" s="8"/>
      <c r="G159" t="s" s="7">
        <v>240</v>
      </c>
      <c r="H159" t="s" s="7">
        <v>224</v>
      </c>
      <c r="I159" t="s" s="7">
        <v>203</v>
      </c>
    </row>
    <row r="160" ht="13.55" customHeight="1">
      <c r="A160" t="s" s="7">
        <v>1599</v>
      </c>
      <c r="B160" s="10">
        <v>10</v>
      </c>
      <c r="C160" s="10">
        <v>10</v>
      </c>
      <c r="D160" t="s" s="7">
        <v>167</v>
      </c>
      <c r="E160" t="s" s="7">
        <v>178</v>
      </c>
      <c r="F160" s="8"/>
      <c r="G160" t="s" s="7">
        <v>276</v>
      </c>
      <c r="H160" t="s" s="7">
        <v>225</v>
      </c>
      <c r="I160" t="s" s="7">
        <v>321</v>
      </c>
    </row>
    <row r="161" ht="13.55" customHeight="1">
      <c r="A161" t="s" s="7">
        <v>1600</v>
      </c>
      <c r="B161" s="10">
        <v>10</v>
      </c>
      <c r="C161" s="10">
        <v>11</v>
      </c>
      <c r="D161" t="s" s="7">
        <v>167</v>
      </c>
      <c r="E161" t="s" s="7">
        <v>178</v>
      </c>
      <c r="F161" s="8"/>
      <c r="G161" t="s" s="7">
        <v>276</v>
      </c>
      <c r="H161" t="s" s="7">
        <v>226</v>
      </c>
      <c r="I161" t="s" s="7">
        <v>301</v>
      </c>
    </row>
    <row r="162" ht="13.55" customHeight="1">
      <c r="A162" t="s" s="7">
        <v>1601</v>
      </c>
      <c r="B162" s="10">
        <v>10</v>
      </c>
      <c r="C162" s="10">
        <v>12</v>
      </c>
      <c r="D162" t="s" s="7">
        <v>167</v>
      </c>
      <c r="E162" t="s" s="7">
        <v>171</v>
      </c>
      <c r="F162" s="8"/>
      <c r="G162" t="s" s="7">
        <v>157</v>
      </c>
      <c r="H162" t="s" s="7">
        <v>227</v>
      </c>
      <c r="I162" t="s" s="7">
        <v>386</v>
      </c>
    </row>
    <row r="163" ht="13.55" customHeight="1">
      <c r="A163" t="s" s="7">
        <v>1602</v>
      </c>
      <c r="B163" s="10">
        <v>10</v>
      </c>
      <c r="C163" s="10">
        <v>13</v>
      </c>
      <c r="D163" t="s" s="7">
        <v>176</v>
      </c>
      <c r="E163" t="s" s="7">
        <v>172</v>
      </c>
      <c r="F163" s="8"/>
      <c r="G163" t="s" s="7">
        <v>157</v>
      </c>
      <c r="H163" t="s" s="7">
        <v>228</v>
      </c>
      <c r="I163" t="s" s="7">
        <v>349</v>
      </c>
    </row>
    <row r="164" ht="13.55" customHeight="1">
      <c r="A164" t="s" s="7">
        <v>1603</v>
      </c>
      <c r="B164" s="10">
        <v>11</v>
      </c>
      <c r="C164" s="10">
        <v>0</v>
      </c>
      <c r="D164" t="s" s="7">
        <v>167</v>
      </c>
      <c r="E164" t="s" s="7">
        <v>178</v>
      </c>
      <c r="F164" s="8"/>
      <c r="G164" t="s" s="7">
        <v>175</v>
      </c>
      <c r="H164" t="s" s="7">
        <v>214</v>
      </c>
      <c r="I164" t="s" s="7">
        <v>157</v>
      </c>
    </row>
    <row r="165" ht="13.55" customHeight="1">
      <c r="A165" t="s" s="7">
        <v>1604</v>
      </c>
      <c r="B165" s="10">
        <v>11</v>
      </c>
      <c r="C165" s="10">
        <v>1</v>
      </c>
      <c r="D165" t="s" s="7">
        <v>167</v>
      </c>
      <c r="E165" t="s" s="7">
        <v>178</v>
      </c>
      <c r="F165" s="8"/>
      <c r="G165" t="s" s="7">
        <v>271</v>
      </c>
      <c r="H165" t="s" s="7">
        <v>251</v>
      </c>
      <c r="I165" t="s" s="7">
        <v>232</v>
      </c>
    </row>
    <row r="166" ht="13.55" customHeight="1">
      <c r="A166" t="s" s="7">
        <v>1605</v>
      </c>
      <c r="B166" s="10">
        <v>11</v>
      </c>
      <c r="C166" s="10">
        <v>2</v>
      </c>
      <c r="D166" t="s" s="7">
        <v>167</v>
      </c>
      <c r="E166" t="s" s="7">
        <v>172</v>
      </c>
      <c r="F166" s="8"/>
      <c r="G166" t="s" s="7">
        <v>175</v>
      </c>
      <c r="H166" t="s" s="7">
        <v>216</v>
      </c>
      <c r="I166" t="s" s="7">
        <v>255</v>
      </c>
    </row>
    <row r="167" ht="13.55" customHeight="1">
      <c r="A167" t="s" s="7">
        <v>1606</v>
      </c>
      <c r="B167" s="10">
        <v>11</v>
      </c>
      <c r="C167" s="10">
        <v>3</v>
      </c>
      <c r="D167" t="s" s="7">
        <v>167</v>
      </c>
      <c r="E167" t="s" s="7">
        <v>178</v>
      </c>
      <c r="F167" s="8"/>
      <c r="G167" t="s" s="7">
        <v>173</v>
      </c>
      <c r="H167" t="s" s="7">
        <v>218</v>
      </c>
      <c r="I167" t="s" s="7">
        <v>266</v>
      </c>
    </row>
    <row r="168" ht="13.55" customHeight="1">
      <c r="A168" t="s" s="7">
        <v>1607</v>
      </c>
      <c r="B168" s="10">
        <v>11</v>
      </c>
      <c r="C168" s="10">
        <v>4</v>
      </c>
      <c r="D168" t="s" s="7">
        <v>270</v>
      </c>
      <c r="E168" t="s" s="7">
        <v>178</v>
      </c>
      <c r="F168" s="8"/>
      <c r="G168" t="s" s="7">
        <v>274</v>
      </c>
      <c r="H168" t="s" s="7">
        <v>220</v>
      </c>
      <c r="I168" t="s" s="7">
        <v>287</v>
      </c>
    </row>
    <row r="169" ht="13.55" customHeight="1">
      <c r="A169" t="s" s="7">
        <v>1608</v>
      </c>
      <c r="B169" s="10">
        <v>11</v>
      </c>
      <c r="C169" s="10">
        <v>5</v>
      </c>
      <c r="D169" t="s" s="7">
        <v>167</v>
      </c>
      <c r="E169" t="s" s="7">
        <v>178</v>
      </c>
      <c r="F169" s="8"/>
      <c r="G169" t="s" s="7">
        <v>274</v>
      </c>
      <c r="H169" t="s" s="7">
        <v>221</v>
      </c>
      <c r="I169" t="s" s="7">
        <v>305</v>
      </c>
    </row>
    <row r="170" ht="13.55" customHeight="1">
      <c r="A170" t="s" s="7">
        <v>1609</v>
      </c>
      <c r="B170" s="10">
        <v>11</v>
      </c>
      <c r="C170" s="10">
        <v>6</v>
      </c>
      <c r="D170" t="s" s="7">
        <v>167</v>
      </c>
      <c r="E170" t="s" s="7">
        <v>178</v>
      </c>
      <c r="F170" s="8"/>
      <c r="G170" t="s" s="7">
        <v>180</v>
      </c>
      <c r="H170" t="s" s="7">
        <v>222</v>
      </c>
      <c r="I170" t="s" s="7">
        <v>281</v>
      </c>
    </row>
    <row r="171" ht="13.55" customHeight="1">
      <c r="A171" t="s" s="7">
        <v>1610</v>
      </c>
      <c r="B171" s="10">
        <v>11</v>
      </c>
      <c r="C171" s="10">
        <v>7</v>
      </c>
      <c r="D171" t="s" s="7">
        <v>167</v>
      </c>
      <c r="E171" t="s" s="7">
        <v>355</v>
      </c>
      <c r="F171" s="8"/>
      <c r="G171" t="s" s="7">
        <v>357</v>
      </c>
      <c r="H171" t="s" s="7">
        <v>223</v>
      </c>
      <c r="I171" t="s" s="7">
        <v>247</v>
      </c>
    </row>
    <row r="172" ht="13.55" customHeight="1">
      <c r="A172" t="s" s="7">
        <v>1611</v>
      </c>
      <c r="B172" s="10">
        <v>11</v>
      </c>
      <c r="C172" s="10">
        <v>8</v>
      </c>
      <c r="D172" t="s" s="7">
        <v>167</v>
      </c>
      <c r="E172" t="s" s="7">
        <v>172</v>
      </c>
      <c r="F172" s="8"/>
      <c r="G172" t="s" s="7">
        <v>293</v>
      </c>
      <c r="H172" t="s" s="7">
        <v>224</v>
      </c>
      <c r="I172" t="s" s="7">
        <v>335</v>
      </c>
    </row>
    <row r="173" ht="13.55" customHeight="1">
      <c r="A173" t="s" s="7">
        <v>1612</v>
      </c>
      <c r="B173" s="10">
        <v>11</v>
      </c>
      <c r="C173" s="10">
        <v>9</v>
      </c>
      <c r="D173" t="s" s="7">
        <v>270</v>
      </c>
      <c r="E173" t="s" s="7">
        <v>178</v>
      </c>
      <c r="F173" s="8"/>
      <c r="G173" t="s" s="7">
        <v>180</v>
      </c>
      <c r="H173" t="s" s="7">
        <v>225</v>
      </c>
      <c r="I173" t="s" s="7">
        <v>203</v>
      </c>
    </row>
    <row r="174" ht="13.55" customHeight="1">
      <c r="A174" t="s" s="7">
        <v>1613</v>
      </c>
      <c r="B174" s="10">
        <v>11</v>
      </c>
      <c r="C174" s="10">
        <v>10</v>
      </c>
      <c r="D174" t="s" s="7">
        <v>270</v>
      </c>
      <c r="E174" t="s" s="7">
        <v>178</v>
      </c>
      <c r="F174" s="8"/>
      <c r="G174" t="s" s="7">
        <v>377</v>
      </c>
      <c r="H174" t="s" s="7">
        <v>226</v>
      </c>
      <c r="I174" t="s" s="7">
        <v>321</v>
      </c>
    </row>
    <row r="175" ht="13.55" customHeight="1">
      <c r="A175" t="s" s="7">
        <v>1614</v>
      </c>
      <c r="B175" s="10">
        <v>11</v>
      </c>
      <c r="C175" s="10">
        <v>11</v>
      </c>
      <c r="D175" t="s" s="7">
        <v>167</v>
      </c>
      <c r="E175" t="s" s="7">
        <v>171</v>
      </c>
      <c r="F175" s="8"/>
      <c r="G175" t="s" s="7">
        <v>157</v>
      </c>
      <c r="H175" t="s" s="7">
        <v>227</v>
      </c>
      <c r="I175" t="s" s="7">
        <v>301</v>
      </c>
    </row>
    <row r="176" ht="13.55" customHeight="1">
      <c r="A176" t="s" s="7">
        <v>1615</v>
      </c>
      <c r="B176" s="10">
        <v>11</v>
      </c>
      <c r="C176" s="10">
        <v>12</v>
      </c>
      <c r="D176" t="s" s="7">
        <v>167</v>
      </c>
      <c r="E176" t="s" s="7">
        <v>171</v>
      </c>
      <c r="F176" s="8"/>
      <c r="G176" t="s" s="7">
        <v>157</v>
      </c>
      <c r="H176" t="s" s="7">
        <v>228</v>
      </c>
      <c r="I176" t="s" s="7">
        <v>386</v>
      </c>
    </row>
    <row r="177" ht="13.55" customHeight="1">
      <c r="A177" t="s" s="7">
        <v>1616</v>
      </c>
      <c r="B177" s="10">
        <v>12</v>
      </c>
      <c r="C177" s="10">
        <v>0</v>
      </c>
      <c r="D177" t="s" s="7">
        <v>177</v>
      </c>
      <c r="E177" t="s" s="7">
        <v>178</v>
      </c>
      <c r="F177" s="8"/>
      <c r="G177" t="s" s="7">
        <v>235</v>
      </c>
      <c r="H177" t="s" s="7">
        <v>214</v>
      </c>
      <c r="I177" t="s" s="7">
        <v>157</v>
      </c>
    </row>
    <row r="178" ht="13.55" customHeight="1">
      <c r="A178" t="s" s="7">
        <v>1617</v>
      </c>
      <c r="B178" s="10">
        <v>12</v>
      </c>
      <c r="C178" s="10">
        <v>1</v>
      </c>
      <c r="D178" t="s" s="7">
        <v>177</v>
      </c>
      <c r="E178" t="s" s="7">
        <v>178</v>
      </c>
      <c r="F178" s="8"/>
      <c r="G178" t="s" s="7">
        <v>315</v>
      </c>
      <c r="H178" t="s" s="7">
        <v>251</v>
      </c>
      <c r="I178" t="s" s="7">
        <v>232</v>
      </c>
    </row>
    <row r="179" ht="13.55" customHeight="1">
      <c r="A179" t="s" s="7">
        <v>1618</v>
      </c>
      <c r="B179" s="10">
        <v>12</v>
      </c>
      <c r="C179" s="10">
        <v>2</v>
      </c>
      <c r="D179" t="s" s="7">
        <v>167</v>
      </c>
      <c r="E179" t="s" s="7">
        <v>171</v>
      </c>
      <c r="F179" s="8"/>
      <c r="G179" t="s" s="7">
        <v>157</v>
      </c>
      <c r="H179" t="s" s="7">
        <v>215</v>
      </c>
      <c r="I179" t="s" s="7">
        <v>255</v>
      </c>
    </row>
    <row r="180" ht="13.55" customHeight="1">
      <c r="A180" t="s" s="7">
        <v>1619</v>
      </c>
      <c r="B180" s="10">
        <v>12</v>
      </c>
      <c r="C180" s="10">
        <v>3</v>
      </c>
      <c r="D180" t="s" s="7">
        <v>270</v>
      </c>
      <c r="E180" t="s" s="7">
        <v>172</v>
      </c>
      <c r="F180" s="8"/>
      <c r="G180" t="s" s="7">
        <v>157</v>
      </c>
      <c r="H180" t="s" s="7">
        <v>216</v>
      </c>
      <c r="I180" t="s" s="7">
        <v>266</v>
      </c>
    </row>
    <row r="181" ht="13.55" customHeight="1">
      <c r="A181" t="s" s="7">
        <v>1620</v>
      </c>
      <c r="B181" s="10">
        <v>12</v>
      </c>
      <c r="C181" s="10">
        <v>4</v>
      </c>
      <c r="D181" t="s" s="7">
        <v>167</v>
      </c>
      <c r="E181" t="s" s="7">
        <v>178</v>
      </c>
      <c r="F181" s="8"/>
      <c r="G181" t="s" s="7">
        <v>236</v>
      </c>
      <c r="H181" t="s" s="7">
        <v>218</v>
      </c>
      <c r="I181" t="s" s="7">
        <v>287</v>
      </c>
    </row>
    <row r="182" ht="13.55" customHeight="1">
      <c r="A182" t="s" s="7">
        <v>1621</v>
      </c>
      <c r="B182" s="10">
        <v>12</v>
      </c>
      <c r="C182" s="10">
        <v>5</v>
      </c>
      <c r="D182" t="s" s="7">
        <v>167</v>
      </c>
      <c r="E182" t="s" s="7">
        <v>171</v>
      </c>
      <c r="F182" s="8"/>
      <c r="G182" t="s" s="7">
        <v>157</v>
      </c>
      <c r="H182" t="s" s="7">
        <v>219</v>
      </c>
      <c r="I182" t="s" s="7">
        <v>305</v>
      </c>
    </row>
    <row r="183" ht="13.55" customHeight="1">
      <c r="A183" t="s" s="7">
        <v>1622</v>
      </c>
      <c r="B183" s="10">
        <v>12</v>
      </c>
      <c r="C183" s="10">
        <v>6</v>
      </c>
      <c r="D183" t="s" s="7">
        <v>176</v>
      </c>
      <c r="E183" t="s" s="7">
        <v>178</v>
      </c>
      <c r="F183" s="8"/>
      <c r="G183" t="s" s="7">
        <v>180</v>
      </c>
      <c r="H183" t="s" s="7">
        <v>220</v>
      </c>
      <c r="I183" t="s" s="7">
        <v>281</v>
      </c>
    </row>
    <row r="184" ht="13.55" customHeight="1">
      <c r="A184" t="s" s="7">
        <v>1623</v>
      </c>
      <c r="B184" s="10">
        <v>12</v>
      </c>
      <c r="C184" s="10">
        <v>7</v>
      </c>
      <c r="D184" t="s" s="7">
        <v>176</v>
      </c>
      <c r="E184" t="s" s="7">
        <v>171</v>
      </c>
      <c r="F184" s="8"/>
      <c r="G184" t="s" s="7">
        <v>157</v>
      </c>
      <c r="H184" t="s" s="7">
        <v>221</v>
      </c>
      <c r="I184" t="s" s="7">
        <v>247</v>
      </c>
    </row>
    <row r="185" ht="13.55" customHeight="1">
      <c r="A185" t="s" s="7">
        <v>1624</v>
      </c>
      <c r="B185" s="10">
        <v>12</v>
      </c>
      <c r="C185" s="10">
        <v>8</v>
      </c>
      <c r="D185" t="s" s="7">
        <v>167</v>
      </c>
      <c r="E185" t="s" s="7">
        <v>171</v>
      </c>
      <c r="F185" s="8"/>
      <c r="G185" t="s" s="7">
        <v>157</v>
      </c>
      <c r="H185" t="s" s="7">
        <v>222</v>
      </c>
      <c r="I185" t="s" s="7">
        <v>335</v>
      </c>
    </row>
    <row r="186" ht="13.55" customHeight="1">
      <c r="A186" t="s" s="7">
        <v>1625</v>
      </c>
      <c r="B186" s="10">
        <v>12</v>
      </c>
      <c r="C186" s="10">
        <v>9</v>
      </c>
      <c r="D186" t="s" s="7">
        <v>270</v>
      </c>
      <c r="E186" t="s" s="7">
        <v>178</v>
      </c>
      <c r="F186" s="8"/>
      <c r="G186" t="s" s="7">
        <v>241</v>
      </c>
      <c r="H186" t="s" s="7">
        <v>223</v>
      </c>
      <c r="I186" t="s" s="7">
        <v>203</v>
      </c>
    </row>
    <row r="187" ht="13.55" customHeight="1">
      <c r="A187" t="s" s="7">
        <v>1626</v>
      </c>
      <c r="B187" s="10">
        <v>12</v>
      </c>
      <c r="C187" s="10">
        <v>10</v>
      </c>
      <c r="D187" t="s" s="7">
        <v>177</v>
      </c>
      <c r="E187" t="s" s="7">
        <v>172</v>
      </c>
      <c r="F187" s="8"/>
      <c r="G187" t="s" s="7">
        <v>240</v>
      </c>
      <c r="H187" t="s" s="7">
        <v>224</v>
      </c>
      <c r="I187" t="s" s="7">
        <v>321</v>
      </c>
    </row>
    <row r="188" ht="13.55" customHeight="1">
      <c r="A188" t="s" s="7">
        <v>1627</v>
      </c>
      <c r="B188" s="10">
        <v>12</v>
      </c>
      <c r="C188" s="10">
        <v>11</v>
      </c>
      <c r="D188" t="s" s="7">
        <v>177</v>
      </c>
      <c r="E188" t="s" s="7">
        <v>172</v>
      </c>
      <c r="F188" s="8"/>
      <c r="G188" t="s" s="7">
        <v>157</v>
      </c>
      <c r="H188" t="s" s="7">
        <v>225</v>
      </c>
      <c r="I188" t="s" s="7">
        <v>301</v>
      </c>
    </row>
    <row r="189" ht="13.55" customHeight="1">
      <c r="A189" t="s" s="7">
        <v>1628</v>
      </c>
      <c r="B189" s="10">
        <v>12</v>
      </c>
      <c r="C189" s="10">
        <v>12</v>
      </c>
      <c r="D189" t="s" s="7">
        <v>177</v>
      </c>
      <c r="E189" t="s" s="7">
        <v>178</v>
      </c>
      <c r="F189" s="8"/>
      <c r="G189" t="s" s="7">
        <v>180</v>
      </c>
      <c r="H189" t="s" s="7">
        <v>226</v>
      </c>
      <c r="I189" t="s" s="7">
        <v>386</v>
      </c>
    </row>
    <row r="190" ht="13.55" customHeight="1">
      <c r="A190" t="s" s="7">
        <v>1629</v>
      </c>
      <c r="B190" s="10">
        <v>12</v>
      </c>
      <c r="C190" s="10">
        <v>13</v>
      </c>
      <c r="D190" t="s" s="7">
        <v>167</v>
      </c>
      <c r="E190" t="s" s="7">
        <v>171</v>
      </c>
      <c r="F190" s="8"/>
      <c r="G190" t="s" s="7">
        <v>157</v>
      </c>
      <c r="H190" t="s" s="7">
        <v>227</v>
      </c>
      <c r="I190" t="s" s="7">
        <v>349</v>
      </c>
    </row>
    <row r="191" ht="13.55" customHeight="1">
      <c r="A191" t="s" s="7">
        <v>1630</v>
      </c>
      <c r="B191" s="10">
        <v>12</v>
      </c>
      <c r="C191" s="10">
        <v>14</v>
      </c>
      <c r="D191" t="s" s="7">
        <v>176</v>
      </c>
      <c r="E191" t="s" s="7">
        <v>171</v>
      </c>
      <c r="F191" s="8"/>
      <c r="G191" t="s" s="7">
        <v>157</v>
      </c>
      <c r="H191" t="s" s="7">
        <v>228</v>
      </c>
      <c r="I191" t="s" s="7">
        <v>337</v>
      </c>
    </row>
    <row r="192" ht="13.55" customHeight="1">
      <c r="A192" t="s" s="7">
        <v>1631</v>
      </c>
      <c r="B192" s="10">
        <v>13</v>
      </c>
      <c r="C192" s="10">
        <v>0</v>
      </c>
      <c r="D192" t="s" s="7">
        <v>167</v>
      </c>
      <c r="E192" t="s" s="7">
        <v>178</v>
      </c>
      <c r="F192" s="8"/>
      <c r="G192" t="s" s="7">
        <v>274</v>
      </c>
      <c r="H192" t="s" s="7">
        <v>214</v>
      </c>
      <c r="I192" t="s" s="7">
        <v>157</v>
      </c>
    </row>
    <row r="193" ht="13.55" customHeight="1">
      <c r="A193" t="s" s="7">
        <v>1632</v>
      </c>
      <c r="B193" s="10">
        <v>13</v>
      </c>
      <c r="C193" s="10">
        <v>1</v>
      </c>
      <c r="D193" t="s" s="7">
        <v>167</v>
      </c>
      <c r="E193" t="s" s="7">
        <v>178</v>
      </c>
      <c r="F193" s="8"/>
      <c r="G193" t="s" s="7">
        <v>273</v>
      </c>
      <c r="H193" t="s" s="7">
        <v>251</v>
      </c>
      <c r="I193" t="s" s="7">
        <v>232</v>
      </c>
    </row>
    <row r="194" ht="13.55" customHeight="1">
      <c r="A194" t="s" s="7">
        <v>1633</v>
      </c>
      <c r="B194" s="10">
        <v>13</v>
      </c>
      <c r="C194" s="10">
        <v>2</v>
      </c>
      <c r="D194" t="s" s="7">
        <v>167</v>
      </c>
      <c r="E194" t="s" s="7">
        <v>171</v>
      </c>
      <c r="F194" s="8"/>
      <c r="G194" t="s" s="7">
        <v>157</v>
      </c>
      <c r="H194" t="s" s="7">
        <v>215</v>
      </c>
      <c r="I194" t="s" s="7">
        <v>255</v>
      </c>
    </row>
    <row r="195" ht="13.55" customHeight="1">
      <c r="A195" t="s" s="7">
        <v>1634</v>
      </c>
      <c r="B195" s="10">
        <v>13</v>
      </c>
      <c r="C195" s="10">
        <v>3</v>
      </c>
      <c r="D195" t="s" s="7">
        <v>167</v>
      </c>
      <c r="E195" t="s" s="7">
        <v>178</v>
      </c>
      <c r="F195" s="8"/>
      <c r="G195" t="s" s="7">
        <v>175</v>
      </c>
      <c r="H195" t="s" s="7">
        <v>216</v>
      </c>
      <c r="I195" t="s" s="7">
        <v>266</v>
      </c>
    </row>
    <row r="196" ht="13.55" customHeight="1">
      <c r="A196" t="s" s="7">
        <v>1635</v>
      </c>
      <c r="B196" s="10">
        <v>13</v>
      </c>
      <c r="C196" s="10">
        <v>4</v>
      </c>
      <c r="D196" t="s" s="7">
        <v>167</v>
      </c>
      <c r="E196" t="s" s="7">
        <v>168</v>
      </c>
      <c r="F196" s="8"/>
      <c r="G196" t="s" s="7">
        <v>235</v>
      </c>
      <c r="H196" t="s" s="7">
        <v>217</v>
      </c>
      <c r="I196" t="s" s="7">
        <v>287</v>
      </c>
    </row>
    <row r="197" ht="13.55" customHeight="1">
      <c r="A197" t="s" s="7">
        <v>1636</v>
      </c>
      <c r="B197" s="10">
        <v>13</v>
      </c>
      <c r="C197" s="10">
        <v>5</v>
      </c>
      <c r="D197" t="s" s="7">
        <v>167</v>
      </c>
      <c r="E197" t="s" s="7">
        <v>172</v>
      </c>
      <c r="F197" s="8"/>
      <c r="G197" t="s" s="7">
        <v>315</v>
      </c>
      <c r="H197" t="s" s="7">
        <v>218</v>
      </c>
      <c r="I197" t="s" s="7">
        <v>305</v>
      </c>
    </row>
    <row r="198" ht="13.55" customHeight="1">
      <c r="A198" t="s" s="7">
        <v>1637</v>
      </c>
      <c r="B198" s="10">
        <v>13</v>
      </c>
      <c r="C198" s="10">
        <v>6</v>
      </c>
      <c r="D198" t="s" s="7">
        <v>167</v>
      </c>
      <c r="E198" t="s" s="7">
        <v>171</v>
      </c>
      <c r="F198" s="8"/>
      <c r="G198" t="s" s="7">
        <v>157</v>
      </c>
      <c r="H198" t="s" s="7">
        <v>219</v>
      </c>
      <c r="I198" t="s" s="7">
        <v>281</v>
      </c>
    </row>
    <row r="199" ht="13.55" customHeight="1">
      <c r="A199" t="s" s="7">
        <v>1638</v>
      </c>
      <c r="B199" s="10">
        <v>13</v>
      </c>
      <c r="C199" s="10">
        <v>7</v>
      </c>
      <c r="D199" t="s" s="7">
        <v>177</v>
      </c>
      <c r="E199" t="s" s="7">
        <v>178</v>
      </c>
      <c r="F199" s="8"/>
      <c r="G199" t="s" s="7">
        <v>235</v>
      </c>
      <c r="H199" t="s" s="7">
        <v>220</v>
      </c>
      <c r="I199" t="s" s="7">
        <v>247</v>
      </c>
    </row>
    <row r="200" ht="13.55" customHeight="1">
      <c r="A200" t="s" s="7">
        <v>1639</v>
      </c>
      <c r="B200" s="10">
        <v>13</v>
      </c>
      <c r="C200" s="10">
        <v>8</v>
      </c>
      <c r="D200" t="s" s="7">
        <v>177</v>
      </c>
      <c r="E200" t="s" s="7">
        <v>172</v>
      </c>
      <c r="F200" s="8"/>
      <c r="G200" t="s" s="7">
        <v>179</v>
      </c>
      <c r="H200" t="s" s="7">
        <v>221</v>
      </c>
      <c r="I200" t="s" s="7">
        <v>335</v>
      </c>
    </row>
    <row r="201" ht="13.55" customHeight="1">
      <c r="A201" t="s" s="7">
        <v>1640</v>
      </c>
      <c r="B201" s="10">
        <v>13</v>
      </c>
      <c r="C201" s="10">
        <v>9</v>
      </c>
      <c r="D201" t="s" s="7">
        <v>167</v>
      </c>
      <c r="E201" t="s" s="7">
        <v>172</v>
      </c>
      <c r="F201" s="8"/>
      <c r="G201" t="s" s="7">
        <v>237</v>
      </c>
      <c r="H201" t="s" s="7">
        <v>222</v>
      </c>
      <c r="I201" t="s" s="7">
        <v>203</v>
      </c>
    </row>
    <row r="202" ht="13.55" customHeight="1">
      <c r="A202" t="s" s="7">
        <v>1641</v>
      </c>
      <c r="B202" s="10">
        <v>13</v>
      </c>
      <c r="C202" s="10">
        <v>10</v>
      </c>
      <c r="D202" t="s" s="7">
        <v>167</v>
      </c>
      <c r="E202" t="s" s="7">
        <v>178</v>
      </c>
      <c r="F202" s="8"/>
      <c r="G202" t="s" s="7">
        <v>357</v>
      </c>
      <c r="H202" t="s" s="7">
        <v>223</v>
      </c>
      <c r="I202" t="s" s="7">
        <v>321</v>
      </c>
    </row>
    <row r="203" ht="13.55" customHeight="1">
      <c r="A203" t="s" s="7">
        <v>1642</v>
      </c>
      <c r="B203" s="10">
        <v>13</v>
      </c>
      <c r="C203" s="10">
        <v>11</v>
      </c>
      <c r="D203" t="s" s="7">
        <v>167</v>
      </c>
      <c r="E203" t="s" s="7">
        <v>172</v>
      </c>
      <c r="F203" s="8"/>
      <c r="G203" t="s" s="7">
        <v>157</v>
      </c>
      <c r="H203" t="s" s="7">
        <v>224</v>
      </c>
      <c r="I203" t="s" s="7">
        <v>301</v>
      </c>
    </row>
    <row r="204" ht="13.55" customHeight="1">
      <c r="A204" t="s" s="7">
        <v>1643</v>
      </c>
      <c r="B204" s="10">
        <v>13</v>
      </c>
      <c r="C204" s="10">
        <v>12</v>
      </c>
      <c r="D204" t="s" s="7">
        <v>177</v>
      </c>
      <c r="E204" t="s" s="7">
        <v>178</v>
      </c>
      <c r="F204" s="8"/>
      <c r="G204" t="s" s="7">
        <v>369</v>
      </c>
      <c r="H204" t="s" s="7">
        <v>225</v>
      </c>
      <c r="I204" t="s" s="7">
        <v>386</v>
      </c>
    </row>
    <row r="205" ht="13.55" customHeight="1">
      <c r="A205" t="s" s="7">
        <v>1644</v>
      </c>
      <c r="B205" s="10">
        <v>13</v>
      </c>
      <c r="C205" s="10">
        <v>13</v>
      </c>
      <c r="D205" t="s" s="7">
        <v>167</v>
      </c>
      <c r="E205" t="s" s="7">
        <v>178</v>
      </c>
      <c r="F205" s="8"/>
      <c r="G205" t="s" s="7">
        <v>180</v>
      </c>
      <c r="H205" t="s" s="7">
        <v>226</v>
      </c>
      <c r="I205" t="s" s="7">
        <v>349</v>
      </c>
    </row>
    <row r="206" ht="13.55" customHeight="1">
      <c r="A206" t="s" s="7">
        <v>1645</v>
      </c>
      <c r="B206" s="10">
        <v>13</v>
      </c>
      <c r="C206" s="10">
        <v>14</v>
      </c>
      <c r="D206" t="s" s="7">
        <v>167</v>
      </c>
      <c r="E206" t="s" s="7">
        <v>171</v>
      </c>
      <c r="F206" s="8"/>
      <c r="G206" t="s" s="7">
        <v>157</v>
      </c>
      <c r="H206" t="s" s="7">
        <v>227</v>
      </c>
      <c r="I206" t="s" s="7">
        <v>337</v>
      </c>
    </row>
    <row r="207" ht="13.55" customHeight="1">
      <c r="A207" t="s" s="7">
        <v>1646</v>
      </c>
      <c r="B207" s="10">
        <v>13</v>
      </c>
      <c r="C207" s="10">
        <v>15</v>
      </c>
      <c r="D207" t="s" s="7">
        <v>176</v>
      </c>
      <c r="E207" t="s" s="7">
        <v>172</v>
      </c>
      <c r="F207" s="8"/>
      <c r="G207" t="s" s="7">
        <v>157</v>
      </c>
      <c r="H207" t="s" s="7">
        <v>228</v>
      </c>
      <c r="I207" t="s" s="7">
        <v>213</v>
      </c>
    </row>
    <row r="208" ht="13.55" customHeight="1">
      <c r="A208" t="s" s="7">
        <v>1647</v>
      </c>
      <c r="B208" s="10">
        <v>14</v>
      </c>
      <c r="C208" s="10">
        <v>0</v>
      </c>
      <c r="D208" t="s" s="7">
        <v>167</v>
      </c>
      <c r="E208" t="s" s="7">
        <v>178</v>
      </c>
      <c r="F208" s="8"/>
      <c r="G208" t="s" s="7">
        <v>328</v>
      </c>
      <c r="H208" t="s" s="7">
        <v>214</v>
      </c>
      <c r="I208" t="s" s="7">
        <v>157</v>
      </c>
    </row>
    <row r="209" ht="13.55" customHeight="1">
      <c r="A209" t="s" s="7">
        <v>1648</v>
      </c>
      <c r="B209" s="10">
        <v>14</v>
      </c>
      <c r="C209" s="10">
        <v>1</v>
      </c>
      <c r="D209" t="s" s="7">
        <v>167</v>
      </c>
      <c r="E209" t="s" s="7">
        <v>178</v>
      </c>
      <c r="F209" s="8"/>
      <c r="G209" t="s" s="7">
        <v>328</v>
      </c>
      <c r="H209" t="s" s="7">
        <v>251</v>
      </c>
      <c r="I209" t="s" s="7">
        <v>232</v>
      </c>
    </row>
    <row r="210" ht="13.55" customHeight="1">
      <c r="A210" t="s" s="7">
        <v>1649</v>
      </c>
      <c r="B210" s="10">
        <v>14</v>
      </c>
      <c r="C210" s="10">
        <v>2</v>
      </c>
      <c r="D210" t="s" s="7">
        <v>167</v>
      </c>
      <c r="E210" t="s" s="7">
        <v>171</v>
      </c>
      <c r="F210" s="8"/>
      <c r="G210" t="s" s="7">
        <v>157</v>
      </c>
      <c r="H210" t="s" s="7">
        <v>215</v>
      </c>
      <c r="I210" t="s" s="7">
        <v>255</v>
      </c>
    </row>
    <row r="211" ht="13.55" customHeight="1">
      <c r="A211" t="s" s="7">
        <v>1650</v>
      </c>
      <c r="B211" s="10">
        <v>14</v>
      </c>
      <c r="C211" s="10">
        <v>3</v>
      </c>
      <c r="D211" t="s" s="7">
        <v>270</v>
      </c>
      <c r="E211" t="s" s="7">
        <v>178</v>
      </c>
      <c r="F211" s="8"/>
      <c r="G211" t="s" s="7">
        <v>329</v>
      </c>
      <c r="H211" t="s" s="7">
        <v>216</v>
      </c>
      <c r="I211" t="s" s="7">
        <v>266</v>
      </c>
    </row>
    <row r="212" ht="13.55" customHeight="1">
      <c r="A212" t="s" s="7">
        <v>1651</v>
      </c>
      <c r="B212" s="10">
        <v>14</v>
      </c>
      <c r="C212" s="10">
        <v>4</v>
      </c>
      <c r="D212" t="s" s="7">
        <v>167</v>
      </c>
      <c r="E212" t="s" s="7">
        <v>178</v>
      </c>
      <c r="F212" s="8"/>
      <c r="G212" t="s" s="7">
        <v>173</v>
      </c>
      <c r="H212" t="s" s="7">
        <v>218</v>
      </c>
      <c r="I212" t="s" s="7">
        <v>287</v>
      </c>
    </row>
    <row r="213" ht="13.55" customHeight="1">
      <c r="A213" t="s" s="7">
        <v>1652</v>
      </c>
      <c r="B213" s="10">
        <v>14</v>
      </c>
      <c r="C213" s="10">
        <v>5</v>
      </c>
      <c r="D213" t="s" s="7">
        <v>167</v>
      </c>
      <c r="E213" t="s" s="7">
        <v>171</v>
      </c>
      <c r="F213" s="8"/>
      <c r="G213" t="s" s="7">
        <v>157</v>
      </c>
      <c r="H213" t="s" s="7">
        <v>219</v>
      </c>
      <c r="I213" t="s" s="7">
        <v>305</v>
      </c>
    </row>
    <row r="214" ht="13.55" customHeight="1">
      <c r="A214" t="s" s="7">
        <v>1653</v>
      </c>
      <c r="B214" s="10">
        <v>14</v>
      </c>
      <c r="C214" s="10">
        <v>6</v>
      </c>
      <c r="D214" t="s" s="7">
        <v>177</v>
      </c>
      <c r="E214" t="s" s="7">
        <v>178</v>
      </c>
      <c r="F214" s="8"/>
      <c r="G214" t="s" s="7">
        <v>274</v>
      </c>
      <c r="H214" t="s" s="7">
        <v>220</v>
      </c>
      <c r="I214" t="s" s="7">
        <v>281</v>
      </c>
    </row>
    <row r="215" ht="13.55" customHeight="1">
      <c r="A215" t="s" s="7">
        <v>1654</v>
      </c>
      <c r="B215" s="10">
        <v>14</v>
      </c>
      <c r="C215" s="10">
        <v>7</v>
      </c>
      <c r="D215" t="s" s="7">
        <v>270</v>
      </c>
      <c r="E215" t="s" s="7">
        <v>178</v>
      </c>
      <c r="F215" s="8"/>
      <c r="G215" t="s" s="7">
        <v>179</v>
      </c>
      <c r="H215" t="s" s="7">
        <v>221</v>
      </c>
      <c r="I215" t="s" s="7">
        <v>247</v>
      </c>
    </row>
    <row r="216" ht="13.55" customHeight="1">
      <c r="A216" t="s" s="7">
        <v>1655</v>
      </c>
      <c r="B216" s="10">
        <v>14</v>
      </c>
      <c r="C216" s="10">
        <v>8</v>
      </c>
      <c r="D216" t="s" s="7">
        <v>177</v>
      </c>
      <c r="E216" t="s" s="7">
        <v>178</v>
      </c>
      <c r="F216" s="8"/>
      <c r="G216" t="s" s="7">
        <v>237</v>
      </c>
      <c r="H216" t="s" s="7">
        <v>222</v>
      </c>
      <c r="I216" t="s" s="7">
        <v>335</v>
      </c>
    </row>
    <row r="217" ht="13.55" customHeight="1">
      <c r="A217" t="s" s="7">
        <v>1656</v>
      </c>
      <c r="B217" s="10">
        <v>14</v>
      </c>
      <c r="C217" s="10">
        <v>9</v>
      </c>
      <c r="D217" t="s" s="7">
        <v>292</v>
      </c>
      <c r="E217" t="s" s="7">
        <v>178</v>
      </c>
      <c r="F217" s="8"/>
      <c r="G217" t="s" s="7">
        <v>274</v>
      </c>
      <c r="H217" t="s" s="7">
        <v>223</v>
      </c>
      <c r="I217" t="s" s="7">
        <v>203</v>
      </c>
    </row>
    <row r="218" ht="13.55" customHeight="1">
      <c r="A218" t="s" s="7">
        <v>1657</v>
      </c>
      <c r="B218" s="10">
        <v>14</v>
      </c>
      <c r="C218" s="10">
        <v>10</v>
      </c>
      <c r="D218" t="s" s="7">
        <v>167</v>
      </c>
      <c r="E218" t="s" s="7">
        <v>172</v>
      </c>
      <c r="F218" s="8"/>
      <c r="G218" t="s" s="7">
        <v>157</v>
      </c>
      <c r="H218" t="s" s="7">
        <v>224</v>
      </c>
      <c r="I218" t="s" s="7">
        <v>321</v>
      </c>
    </row>
    <row r="219" ht="13.55" customHeight="1">
      <c r="A219" t="s" s="7">
        <v>1658</v>
      </c>
      <c r="B219" s="10">
        <v>14</v>
      </c>
      <c r="C219" s="10">
        <v>11</v>
      </c>
      <c r="D219" t="s" s="7">
        <v>177</v>
      </c>
      <c r="E219" t="s" s="7">
        <v>178</v>
      </c>
      <c r="F219" s="8"/>
      <c r="G219" t="s" s="7">
        <v>237</v>
      </c>
      <c r="H219" t="s" s="7">
        <v>225</v>
      </c>
      <c r="I219" t="s" s="7">
        <v>301</v>
      </c>
    </row>
    <row r="220" ht="13.55" customHeight="1">
      <c r="A220" t="s" s="7">
        <v>1659</v>
      </c>
      <c r="B220" s="10">
        <v>14</v>
      </c>
      <c r="C220" s="10">
        <v>12</v>
      </c>
      <c r="D220" t="s" s="7">
        <v>167</v>
      </c>
      <c r="E220" t="s" s="7">
        <v>178</v>
      </c>
      <c r="F220" s="8"/>
      <c r="G220" t="s" s="7">
        <v>180</v>
      </c>
      <c r="H220" t="s" s="7">
        <v>226</v>
      </c>
      <c r="I220" t="s" s="7">
        <v>386</v>
      </c>
    </row>
    <row r="221" ht="13.55" customHeight="1">
      <c r="A221" t="s" s="7">
        <v>1660</v>
      </c>
      <c r="B221" s="10">
        <v>14</v>
      </c>
      <c r="C221" s="10">
        <v>13</v>
      </c>
      <c r="D221" t="s" s="7">
        <v>167</v>
      </c>
      <c r="E221" t="s" s="7">
        <v>171</v>
      </c>
      <c r="F221" s="8"/>
      <c r="G221" t="s" s="7">
        <v>157</v>
      </c>
      <c r="H221" t="s" s="7">
        <v>227</v>
      </c>
      <c r="I221" t="s" s="7">
        <v>349</v>
      </c>
    </row>
    <row r="222" ht="13.55" customHeight="1">
      <c r="A222" t="s" s="7">
        <v>1661</v>
      </c>
      <c r="B222" s="10">
        <v>14</v>
      </c>
      <c r="C222" s="10">
        <v>14</v>
      </c>
      <c r="D222" t="s" s="7">
        <v>176</v>
      </c>
      <c r="E222" t="s" s="7">
        <v>172</v>
      </c>
      <c r="F222" s="8"/>
      <c r="G222" t="s" s="7">
        <v>157</v>
      </c>
      <c r="H222" t="s" s="7">
        <v>228</v>
      </c>
      <c r="I222" t="s" s="7">
        <v>337</v>
      </c>
    </row>
    <row r="223" ht="13.55" customHeight="1">
      <c r="A223" t="s" s="7">
        <v>1662</v>
      </c>
      <c r="B223" s="10">
        <v>15</v>
      </c>
      <c r="C223" s="10">
        <v>0</v>
      </c>
      <c r="D223" t="s" s="7">
        <v>167</v>
      </c>
      <c r="E223" t="s" s="7">
        <v>178</v>
      </c>
      <c r="F223" s="8"/>
      <c r="G223" t="s" s="7">
        <v>236</v>
      </c>
      <c r="H223" t="s" s="7">
        <v>214</v>
      </c>
      <c r="I223" t="s" s="7">
        <v>157</v>
      </c>
    </row>
    <row r="224" ht="13.55" customHeight="1">
      <c r="A224" t="s" s="7">
        <v>1663</v>
      </c>
      <c r="B224" s="10">
        <v>15</v>
      </c>
      <c r="C224" s="10">
        <v>1</v>
      </c>
      <c r="D224" t="s" s="7">
        <v>167</v>
      </c>
      <c r="E224" t="s" s="7">
        <v>172</v>
      </c>
      <c r="F224" s="8"/>
      <c r="G224" t="s" s="7">
        <v>179</v>
      </c>
      <c r="H224" t="s" s="7">
        <v>251</v>
      </c>
      <c r="I224" t="s" s="7">
        <v>232</v>
      </c>
    </row>
    <row r="225" ht="13.55" customHeight="1">
      <c r="A225" t="s" s="7">
        <v>1664</v>
      </c>
      <c r="B225" s="10">
        <v>15</v>
      </c>
      <c r="C225" s="10">
        <v>2</v>
      </c>
      <c r="D225" t="s" s="7">
        <v>167</v>
      </c>
      <c r="E225" t="s" s="7">
        <v>171</v>
      </c>
      <c r="F225" s="8"/>
      <c r="G225" t="s" s="7">
        <v>157</v>
      </c>
      <c r="H225" t="s" s="7">
        <v>215</v>
      </c>
      <c r="I225" t="s" s="7">
        <v>255</v>
      </c>
    </row>
    <row r="226" ht="13.55" customHeight="1">
      <c r="A226" t="s" s="7">
        <v>1665</v>
      </c>
      <c r="B226" s="10">
        <v>15</v>
      </c>
      <c r="C226" s="10">
        <v>3</v>
      </c>
      <c r="D226" t="s" s="7">
        <v>167</v>
      </c>
      <c r="E226" t="s" s="7">
        <v>172</v>
      </c>
      <c r="F226" s="8"/>
      <c r="G226" t="s" s="7">
        <v>175</v>
      </c>
      <c r="H226" t="s" s="7">
        <v>216</v>
      </c>
      <c r="I226" t="s" s="7">
        <v>266</v>
      </c>
    </row>
    <row r="227" ht="13.55" customHeight="1">
      <c r="A227" t="s" s="7">
        <v>1666</v>
      </c>
      <c r="B227" s="10">
        <v>15</v>
      </c>
      <c r="C227" s="10">
        <v>4</v>
      </c>
      <c r="D227" t="s" s="7">
        <v>167</v>
      </c>
      <c r="E227" t="s" s="7">
        <v>168</v>
      </c>
      <c r="F227" s="8"/>
      <c r="G227" t="s" s="7">
        <v>236</v>
      </c>
      <c r="H227" t="s" s="7">
        <v>217</v>
      </c>
      <c r="I227" t="s" s="7">
        <v>287</v>
      </c>
    </row>
    <row r="228" ht="13.55" customHeight="1">
      <c r="A228" t="s" s="7">
        <v>1667</v>
      </c>
      <c r="B228" s="10">
        <v>15</v>
      </c>
      <c r="C228" s="10">
        <v>5</v>
      </c>
      <c r="D228" t="s" s="7">
        <v>270</v>
      </c>
      <c r="E228" t="s" s="7">
        <v>172</v>
      </c>
      <c r="F228" s="8"/>
      <c r="G228" t="s" s="7">
        <v>315</v>
      </c>
      <c r="H228" t="s" s="7">
        <v>218</v>
      </c>
      <c r="I228" t="s" s="7">
        <v>305</v>
      </c>
    </row>
    <row r="229" ht="13.55" customHeight="1">
      <c r="A229" t="s" s="7">
        <v>1668</v>
      </c>
      <c r="B229" s="10">
        <v>15</v>
      </c>
      <c r="C229" s="10">
        <v>6</v>
      </c>
      <c r="D229" t="s" s="7">
        <v>167</v>
      </c>
      <c r="E229" t="s" s="7">
        <v>172</v>
      </c>
      <c r="F229" s="8"/>
      <c r="G229" t="s" s="7">
        <v>157</v>
      </c>
      <c r="H229" t="s" s="7">
        <v>219</v>
      </c>
      <c r="I229" t="s" s="7">
        <v>281</v>
      </c>
    </row>
    <row r="230" ht="13.55" customHeight="1">
      <c r="A230" t="s" s="7">
        <v>1669</v>
      </c>
      <c r="B230" s="10">
        <v>15</v>
      </c>
      <c r="C230" s="10">
        <v>7</v>
      </c>
      <c r="D230" t="s" s="7">
        <v>177</v>
      </c>
      <c r="E230" t="s" s="7">
        <v>178</v>
      </c>
      <c r="F230" s="8"/>
      <c r="G230" t="s" s="7">
        <v>294</v>
      </c>
      <c r="H230" t="s" s="7">
        <v>220</v>
      </c>
      <c r="I230" t="s" s="7">
        <v>247</v>
      </c>
    </row>
    <row r="231" ht="13.55" customHeight="1">
      <c r="A231" t="s" s="7">
        <v>1670</v>
      </c>
      <c r="B231" s="10">
        <v>15</v>
      </c>
      <c r="C231" s="10">
        <v>8</v>
      </c>
      <c r="D231" t="s" s="7">
        <v>270</v>
      </c>
      <c r="E231" t="s" s="7">
        <v>172</v>
      </c>
      <c r="F231" s="8"/>
      <c r="G231" t="s" s="7">
        <v>276</v>
      </c>
      <c r="H231" t="s" s="7">
        <v>221</v>
      </c>
      <c r="I231" t="s" s="7">
        <v>335</v>
      </c>
    </row>
    <row r="232" ht="13.55" customHeight="1">
      <c r="A232" t="s" s="7">
        <v>1671</v>
      </c>
      <c r="B232" s="10">
        <v>15</v>
      </c>
      <c r="C232" s="10">
        <v>9</v>
      </c>
      <c r="D232" t="s" s="7">
        <v>177</v>
      </c>
      <c r="E232" t="s" s="7">
        <v>172</v>
      </c>
      <c r="F232" s="8"/>
      <c r="G232" t="s" s="7">
        <v>240</v>
      </c>
      <c r="H232" t="s" s="7">
        <v>222</v>
      </c>
      <c r="I232" t="s" s="7">
        <v>203</v>
      </c>
    </row>
    <row r="233" ht="13.55" customHeight="1">
      <c r="A233" t="s" s="7">
        <v>1672</v>
      </c>
      <c r="B233" s="10">
        <v>15</v>
      </c>
      <c r="C233" s="10">
        <v>10</v>
      </c>
      <c r="D233" t="s" s="7">
        <v>270</v>
      </c>
      <c r="E233" t="s" s="7">
        <v>355</v>
      </c>
      <c r="F233" s="8"/>
      <c r="G233" t="s" s="7">
        <v>418</v>
      </c>
      <c r="H233" t="s" s="7">
        <v>223</v>
      </c>
      <c r="I233" t="s" s="7">
        <v>321</v>
      </c>
    </row>
    <row r="234" ht="13.55" customHeight="1">
      <c r="A234" t="s" s="7">
        <v>1673</v>
      </c>
      <c r="B234" s="10">
        <v>15</v>
      </c>
      <c r="C234" s="10">
        <v>11</v>
      </c>
      <c r="D234" t="s" s="7">
        <v>167</v>
      </c>
      <c r="E234" t="s" s="7">
        <v>172</v>
      </c>
      <c r="F234" s="8"/>
      <c r="G234" t="s" s="7">
        <v>180</v>
      </c>
      <c r="H234" t="s" s="7">
        <v>224</v>
      </c>
      <c r="I234" t="s" s="7">
        <v>301</v>
      </c>
    </row>
    <row r="235" ht="13.55" customHeight="1">
      <c r="A235" t="s" s="7">
        <v>1674</v>
      </c>
      <c r="B235" s="10">
        <v>15</v>
      </c>
      <c r="C235" s="10">
        <v>12</v>
      </c>
      <c r="D235" t="s" s="7">
        <v>270</v>
      </c>
      <c r="E235" t="s" s="7">
        <v>172</v>
      </c>
      <c r="F235" s="8"/>
      <c r="G235" t="s" s="7">
        <v>181</v>
      </c>
      <c r="H235" t="s" s="7">
        <v>225</v>
      </c>
      <c r="I235" t="s" s="7">
        <v>386</v>
      </c>
    </row>
    <row r="236" ht="13.55" customHeight="1">
      <c r="A236" t="s" s="7">
        <v>1675</v>
      </c>
      <c r="B236" s="10">
        <v>15</v>
      </c>
      <c r="C236" s="10">
        <v>13</v>
      </c>
      <c r="D236" t="s" s="7">
        <v>270</v>
      </c>
      <c r="E236" t="s" s="7">
        <v>172</v>
      </c>
      <c r="F236" s="8"/>
      <c r="G236" t="s" s="7">
        <v>419</v>
      </c>
      <c r="H236" t="s" s="7">
        <v>226</v>
      </c>
      <c r="I236" t="s" s="7">
        <v>349</v>
      </c>
    </row>
    <row r="237" ht="13.55" customHeight="1">
      <c r="A237" t="s" s="7">
        <v>1676</v>
      </c>
      <c r="B237" s="10">
        <v>15</v>
      </c>
      <c r="C237" s="10">
        <v>14</v>
      </c>
      <c r="D237" t="s" s="7">
        <v>176</v>
      </c>
      <c r="E237" t="s" s="7">
        <v>171</v>
      </c>
      <c r="F237" s="8"/>
      <c r="G237" t="s" s="7">
        <v>157</v>
      </c>
      <c r="H237" t="s" s="7">
        <v>227</v>
      </c>
      <c r="I237" t="s" s="7">
        <v>337</v>
      </c>
    </row>
    <row r="238" ht="13.55" customHeight="1">
      <c r="A238" t="s" s="7">
        <v>1677</v>
      </c>
      <c r="B238" s="10">
        <v>15</v>
      </c>
      <c r="C238" s="10">
        <v>15</v>
      </c>
      <c r="D238" t="s" s="7">
        <v>176</v>
      </c>
      <c r="E238" t="s" s="7">
        <v>172</v>
      </c>
      <c r="F238" s="8"/>
      <c r="G238" t="s" s="7">
        <v>356</v>
      </c>
      <c r="H238" t="s" s="7">
        <v>228</v>
      </c>
      <c r="I238" t="s" s="7">
        <v>213</v>
      </c>
    </row>
    <row r="239" ht="13.55" customHeight="1">
      <c r="A239" t="s" s="7">
        <v>1678</v>
      </c>
      <c r="B239" s="10">
        <v>16</v>
      </c>
      <c r="C239" s="10">
        <v>0</v>
      </c>
      <c r="D239" t="s" s="7">
        <v>167</v>
      </c>
      <c r="E239" t="s" s="7">
        <v>178</v>
      </c>
      <c r="F239" s="8"/>
      <c r="G239" t="s" s="7">
        <v>180</v>
      </c>
      <c r="H239" t="s" s="7">
        <v>214</v>
      </c>
      <c r="I239" t="s" s="7">
        <v>157</v>
      </c>
    </row>
    <row r="240" ht="13.55" customHeight="1">
      <c r="A240" t="s" s="7">
        <v>1679</v>
      </c>
      <c r="B240" s="10">
        <v>16</v>
      </c>
      <c r="C240" s="10">
        <v>1</v>
      </c>
      <c r="D240" t="s" s="7">
        <v>167</v>
      </c>
      <c r="E240" t="s" s="7">
        <v>178</v>
      </c>
      <c r="F240" s="8"/>
      <c r="G240" t="s" s="7">
        <v>180</v>
      </c>
      <c r="H240" t="s" s="7">
        <v>251</v>
      </c>
      <c r="I240" t="s" s="7">
        <v>232</v>
      </c>
    </row>
    <row r="241" ht="13.55" customHeight="1">
      <c r="A241" t="s" s="7">
        <v>1680</v>
      </c>
      <c r="B241" s="10">
        <v>16</v>
      </c>
      <c r="C241" s="10">
        <v>2</v>
      </c>
      <c r="D241" t="s" s="7">
        <v>270</v>
      </c>
      <c r="E241" t="s" s="7">
        <v>172</v>
      </c>
      <c r="F241" s="8"/>
      <c r="G241" t="s" s="7">
        <v>175</v>
      </c>
      <c r="H241" t="s" s="7">
        <v>216</v>
      </c>
      <c r="I241" t="s" s="7">
        <v>255</v>
      </c>
    </row>
    <row r="242" ht="13.55" customHeight="1">
      <c r="A242" t="s" s="7">
        <v>1681</v>
      </c>
      <c r="B242" s="10">
        <v>16</v>
      </c>
      <c r="C242" s="10">
        <v>3</v>
      </c>
      <c r="D242" t="s" s="7">
        <v>167</v>
      </c>
      <c r="E242" t="s" s="7">
        <v>178</v>
      </c>
      <c r="F242" s="8"/>
      <c r="G242" t="s" s="7">
        <v>237</v>
      </c>
      <c r="H242" t="s" s="7">
        <v>218</v>
      </c>
      <c r="I242" t="s" s="7">
        <v>266</v>
      </c>
    </row>
    <row r="243" ht="13.55" customHeight="1">
      <c r="A243" t="s" s="7">
        <v>1682</v>
      </c>
      <c r="B243" s="10">
        <v>16</v>
      </c>
      <c r="C243" s="10">
        <v>4</v>
      </c>
      <c r="D243" t="s" s="7">
        <v>177</v>
      </c>
      <c r="E243" t="s" s="7">
        <v>178</v>
      </c>
      <c r="F243" s="8"/>
      <c r="G243" t="s" s="7">
        <v>240</v>
      </c>
      <c r="H243" t="s" s="7">
        <v>220</v>
      </c>
      <c r="I243" t="s" s="7">
        <v>287</v>
      </c>
    </row>
    <row r="244" ht="13.55" customHeight="1">
      <c r="A244" t="s" s="7">
        <v>1683</v>
      </c>
      <c r="B244" s="10">
        <v>16</v>
      </c>
      <c r="C244" s="10">
        <v>5</v>
      </c>
      <c r="D244" t="s" s="7">
        <v>177</v>
      </c>
      <c r="E244" t="s" s="7">
        <v>178</v>
      </c>
      <c r="F244" s="8"/>
      <c r="G244" t="s" s="7">
        <v>239</v>
      </c>
      <c r="H244" t="s" s="7">
        <v>221</v>
      </c>
      <c r="I244" t="s" s="7">
        <v>305</v>
      </c>
    </row>
    <row r="245" ht="13.55" customHeight="1">
      <c r="A245" t="s" s="7">
        <v>1684</v>
      </c>
      <c r="B245" s="10">
        <v>16</v>
      </c>
      <c r="C245" s="10">
        <v>6</v>
      </c>
      <c r="D245" t="s" s="7">
        <v>177</v>
      </c>
      <c r="E245" t="s" s="7">
        <v>172</v>
      </c>
      <c r="F245" s="8"/>
      <c r="G245" t="s" s="7">
        <v>240</v>
      </c>
      <c r="H245" t="s" s="7">
        <v>222</v>
      </c>
      <c r="I245" t="s" s="7">
        <v>281</v>
      </c>
    </row>
    <row r="246" ht="13.55" customHeight="1">
      <c r="A246" t="s" s="7">
        <v>1685</v>
      </c>
      <c r="B246" s="10">
        <v>16</v>
      </c>
      <c r="C246" s="10">
        <v>7</v>
      </c>
      <c r="D246" t="s" s="7">
        <v>167</v>
      </c>
      <c r="E246" t="s" s="7">
        <v>178</v>
      </c>
      <c r="F246" s="8"/>
      <c r="G246" t="s" s="7">
        <v>357</v>
      </c>
      <c r="H246" t="s" s="7">
        <v>223</v>
      </c>
      <c r="I246" t="s" s="7">
        <v>247</v>
      </c>
    </row>
    <row r="247" ht="13.55" customHeight="1">
      <c r="A247" t="s" s="7">
        <v>1686</v>
      </c>
      <c r="B247" s="10">
        <v>16</v>
      </c>
      <c r="C247" s="10">
        <v>8</v>
      </c>
      <c r="D247" t="s" s="7">
        <v>270</v>
      </c>
      <c r="E247" t="s" s="7">
        <v>178</v>
      </c>
      <c r="F247" s="8"/>
      <c r="G247" t="s" s="7">
        <v>180</v>
      </c>
      <c r="H247" t="s" s="7">
        <v>224</v>
      </c>
      <c r="I247" t="s" s="7">
        <v>335</v>
      </c>
    </row>
    <row r="248" ht="13.55" customHeight="1">
      <c r="A248" t="s" s="7">
        <v>1687</v>
      </c>
      <c r="B248" s="10">
        <v>16</v>
      </c>
      <c r="C248" s="10">
        <v>9</v>
      </c>
      <c r="D248" t="s" s="7">
        <v>177</v>
      </c>
      <c r="E248" t="s" s="7">
        <v>178</v>
      </c>
      <c r="F248" s="8"/>
      <c r="G248" t="s" s="7">
        <v>276</v>
      </c>
      <c r="H248" t="s" s="7">
        <v>225</v>
      </c>
      <c r="I248" t="s" s="7">
        <v>203</v>
      </c>
    </row>
    <row r="249" ht="13.55" customHeight="1">
      <c r="A249" t="s" s="7">
        <v>1688</v>
      </c>
      <c r="B249" s="10">
        <v>16</v>
      </c>
      <c r="C249" s="10">
        <v>10</v>
      </c>
      <c r="D249" t="s" s="7">
        <v>270</v>
      </c>
      <c r="E249" t="s" s="7">
        <v>178</v>
      </c>
      <c r="F249" s="8"/>
      <c r="G249" t="s" s="7">
        <v>434</v>
      </c>
      <c r="H249" t="s" s="7">
        <v>226</v>
      </c>
      <c r="I249" t="s" s="7">
        <v>321</v>
      </c>
    </row>
    <row r="250" ht="13.55" customHeight="1">
      <c r="A250" t="s" s="7">
        <v>1689</v>
      </c>
      <c r="B250" s="10">
        <v>16</v>
      </c>
      <c r="C250" s="10">
        <v>11</v>
      </c>
      <c r="D250" t="s" s="7">
        <v>177</v>
      </c>
      <c r="E250" t="s" s="7">
        <v>172</v>
      </c>
      <c r="F250" s="8"/>
      <c r="G250" t="s" s="7">
        <v>157</v>
      </c>
      <c r="H250" t="s" s="7">
        <v>227</v>
      </c>
      <c r="I250" t="s" s="7">
        <v>301</v>
      </c>
    </row>
    <row r="251" ht="13.55" customHeight="1">
      <c r="A251" t="s" s="7">
        <v>1690</v>
      </c>
      <c r="B251" s="10">
        <v>16</v>
      </c>
      <c r="C251" s="10">
        <v>12</v>
      </c>
      <c r="D251" t="s" s="7">
        <v>176</v>
      </c>
      <c r="E251" t="s" s="7">
        <v>172</v>
      </c>
      <c r="F251" s="8"/>
      <c r="G251" t="s" s="7">
        <v>293</v>
      </c>
      <c r="H251" t="s" s="7">
        <v>228</v>
      </c>
      <c r="I251" t="s" s="7">
        <v>386</v>
      </c>
    </row>
    <row r="252" ht="13.55" customHeight="1">
      <c r="A252" t="s" s="7">
        <v>1691</v>
      </c>
      <c r="B252" s="10">
        <v>17</v>
      </c>
      <c r="C252" s="10">
        <v>0</v>
      </c>
      <c r="D252" t="s" s="7">
        <v>167</v>
      </c>
      <c r="E252" t="s" s="7">
        <v>178</v>
      </c>
      <c r="F252" s="8"/>
      <c r="G252" t="s" s="7">
        <v>274</v>
      </c>
      <c r="H252" t="s" s="7">
        <v>214</v>
      </c>
      <c r="I252" t="s" s="7">
        <v>157</v>
      </c>
    </row>
    <row r="253" ht="13.55" customHeight="1">
      <c r="A253" t="s" s="7">
        <v>1692</v>
      </c>
      <c r="B253" s="10">
        <v>17</v>
      </c>
      <c r="C253" s="10">
        <v>1</v>
      </c>
      <c r="D253" t="s" s="7">
        <v>167</v>
      </c>
      <c r="E253" t="s" s="7">
        <v>178</v>
      </c>
      <c r="F253" s="8"/>
      <c r="G253" t="s" s="7">
        <v>274</v>
      </c>
      <c r="H253" t="s" s="7">
        <v>251</v>
      </c>
      <c r="I253" t="s" s="7">
        <v>232</v>
      </c>
    </row>
    <row r="254" ht="13.55" customHeight="1">
      <c r="A254" t="s" s="7">
        <v>1693</v>
      </c>
      <c r="B254" s="10">
        <v>17</v>
      </c>
      <c r="C254" s="10">
        <v>2</v>
      </c>
      <c r="D254" t="s" s="7">
        <v>270</v>
      </c>
      <c r="E254" t="s" s="7">
        <v>172</v>
      </c>
      <c r="F254" s="8"/>
      <c r="G254" t="s" s="7">
        <v>235</v>
      </c>
      <c r="H254" t="s" s="7">
        <v>216</v>
      </c>
      <c r="I254" t="s" s="7">
        <v>255</v>
      </c>
    </row>
    <row r="255" ht="13.55" customHeight="1">
      <c r="A255" t="s" s="7">
        <v>1694</v>
      </c>
      <c r="B255" s="10">
        <v>17</v>
      </c>
      <c r="C255" s="10">
        <v>3</v>
      </c>
      <c r="D255" t="s" s="7">
        <v>167</v>
      </c>
      <c r="E255" t="s" s="7">
        <v>178</v>
      </c>
      <c r="F255" s="8"/>
      <c r="G255" t="s" s="7">
        <v>240</v>
      </c>
      <c r="H255" t="s" s="7">
        <v>218</v>
      </c>
      <c r="I255" t="s" s="7">
        <v>266</v>
      </c>
    </row>
    <row r="256" ht="13.55" customHeight="1">
      <c r="A256" t="s" s="7">
        <v>1695</v>
      </c>
      <c r="B256" s="10">
        <v>17</v>
      </c>
      <c r="C256" s="10">
        <v>4</v>
      </c>
      <c r="D256" t="s" s="7">
        <v>270</v>
      </c>
      <c r="E256" t="s" s="7">
        <v>178</v>
      </c>
      <c r="F256" s="8"/>
      <c r="G256" t="s" s="7">
        <v>180</v>
      </c>
      <c r="H256" t="s" s="7">
        <v>220</v>
      </c>
      <c r="I256" t="s" s="7">
        <v>287</v>
      </c>
    </row>
    <row r="257" ht="13.55" customHeight="1">
      <c r="A257" t="s" s="7">
        <v>1696</v>
      </c>
      <c r="B257" s="10">
        <v>17</v>
      </c>
      <c r="C257" s="10">
        <v>5</v>
      </c>
      <c r="D257" t="s" s="7">
        <v>270</v>
      </c>
      <c r="E257" t="s" s="7">
        <v>172</v>
      </c>
      <c r="F257" s="8"/>
      <c r="G257" t="s" s="7">
        <v>180</v>
      </c>
      <c r="H257" t="s" s="7">
        <v>221</v>
      </c>
      <c r="I257" t="s" s="7">
        <v>305</v>
      </c>
    </row>
    <row r="258" ht="13.55" customHeight="1">
      <c r="A258" t="s" s="7">
        <v>1697</v>
      </c>
      <c r="B258" s="10">
        <v>17</v>
      </c>
      <c r="C258" s="10">
        <v>6</v>
      </c>
      <c r="D258" t="s" s="7">
        <v>270</v>
      </c>
      <c r="E258" t="s" s="7">
        <v>172</v>
      </c>
      <c r="F258" s="8"/>
      <c r="G258" t="s" s="7">
        <v>180</v>
      </c>
      <c r="H258" t="s" s="7">
        <v>222</v>
      </c>
      <c r="I258" t="s" s="7">
        <v>281</v>
      </c>
    </row>
    <row r="259" ht="13.55" customHeight="1">
      <c r="A259" t="s" s="7">
        <v>1698</v>
      </c>
      <c r="B259" s="10">
        <v>17</v>
      </c>
      <c r="C259" s="10">
        <v>7</v>
      </c>
      <c r="D259" t="s" s="7">
        <v>177</v>
      </c>
      <c r="E259" t="s" s="7">
        <v>172</v>
      </c>
      <c r="F259" s="8"/>
      <c r="G259" t="s" s="7">
        <v>180</v>
      </c>
      <c r="H259" t="s" s="7">
        <v>224</v>
      </c>
      <c r="I259" t="s" s="7">
        <v>247</v>
      </c>
    </row>
    <row r="260" ht="13.55" customHeight="1">
      <c r="A260" t="s" s="7">
        <v>1699</v>
      </c>
      <c r="B260" s="10">
        <v>17</v>
      </c>
      <c r="C260" s="10">
        <v>8</v>
      </c>
      <c r="D260" t="s" s="7">
        <v>292</v>
      </c>
      <c r="E260" t="s" s="7">
        <v>172</v>
      </c>
      <c r="F260" s="8"/>
      <c r="G260" t="s" s="7">
        <v>377</v>
      </c>
      <c r="H260" t="s" s="7">
        <v>225</v>
      </c>
      <c r="I260" t="s" s="7">
        <v>335</v>
      </c>
    </row>
    <row r="261" ht="13.55" customHeight="1">
      <c r="A261" t="s" s="7">
        <v>1700</v>
      </c>
      <c r="B261" s="10">
        <v>17</v>
      </c>
      <c r="C261" s="10">
        <v>9</v>
      </c>
      <c r="D261" t="s" s="7">
        <v>270</v>
      </c>
      <c r="E261" t="s" s="7">
        <v>178</v>
      </c>
      <c r="F261" s="8"/>
      <c r="G261" t="s" s="7">
        <v>240</v>
      </c>
      <c r="H261" t="s" s="7">
        <v>226</v>
      </c>
      <c r="I261" t="s" s="7">
        <v>203</v>
      </c>
    </row>
    <row r="262" ht="13.55" customHeight="1">
      <c r="A262" t="s" s="7">
        <v>1701</v>
      </c>
      <c r="B262" s="10">
        <v>17</v>
      </c>
      <c r="C262" s="10">
        <v>10</v>
      </c>
      <c r="D262" t="s" s="7">
        <v>176</v>
      </c>
      <c r="E262" t="s" s="7">
        <v>168</v>
      </c>
      <c r="F262" s="8"/>
      <c r="G262" t="s" s="7">
        <v>357</v>
      </c>
      <c r="H262" t="s" s="7">
        <v>228</v>
      </c>
      <c r="I262" t="s" s="7">
        <v>321</v>
      </c>
    </row>
    <row r="263" ht="13.55" customHeight="1">
      <c r="A263" t="s" s="7">
        <v>1702</v>
      </c>
      <c r="B263" s="10">
        <v>18</v>
      </c>
      <c r="C263" s="10">
        <v>0</v>
      </c>
      <c r="D263" t="s" s="7">
        <v>167</v>
      </c>
      <c r="E263" t="s" s="7">
        <v>178</v>
      </c>
      <c r="F263" s="8"/>
      <c r="G263" t="s" s="7">
        <v>157</v>
      </c>
      <c r="H263" t="s" s="7">
        <v>214</v>
      </c>
      <c r="I263" t="s" s="7">
        <v>157</v>
      </c>
    </row>
    <row r="264" ht="13.55" customHeight="1">
      <c r="A264" t="s" s="7">
        <v>1703</v>
      </c>
      <c r="B264" s="10">
        <v>18</v>
      </c>
      <c r="C264" s="10">
        <v>1</v>
      </c>
      <c r="D264" t="s" s="7">
        <v>167</v>
      </c>
      <c r="E264" t="s" s="7">
        <v>178</v>
      </c>
      <c r="F264" s="8"/>
      <c r="G264" t="s" s="7">
        <v>157</v>
      </c>
      <c r="H264" t="s" s="7">
        <v>251</v>
      </c>
      <c r="I264" t="s" s="7">
        <v>232</v>
      </c>
    </row>
    <row r="265" ht="13.55" customHeight="1">
      <c r="A265" t="s" s="7">
        <v>1704</v>
      </c>
      <c r="B265" s="10">
        <v>18</v>
      </c>
      <c r="C265" s="10">
        <v>2</v>
      </c>
      <c r="D265" t="s" s="7">
        <v>167</v>
      </c>
      <c r="E265" t="s" s="7">
        <v>178</v>
      </c>
      <c r="F265" s="8"/>
      <c r="G265" t="s" s="7">
        <v>179</v>
      </c>
      <c r="H265" t="s" s="7">
        <v>216</v>
      </c>
      <c r="I265" t="s" s="7">
        <v>255</v>
      </c>
    </row>
    <row r="266" ht="13.55" customHeight="1">
      <c r="A266" t="s" s="7">
        <v>1705</v>
      </c>
      <c r="B266" s="10">
        <v>18</v>
      </c>
      <c r="C266" s="10">
        <v>3</v>
      </c>
      <c r="D266" t="s" s="7">
        <v>270</v>
      </c>
      <c r="E266" t="s" s="7">
        <v>178</v>
      </c>
      <c r="F266" s="8"/>
      <c r="G266" t="s" s="7">
        <v>275</v>
      </c>
      <c r="H266" t="s" s="7">
        <v>220</v>
      </c>
      <c r="I266" t="s" s="7">
        <v>266</v>
      </c>
    </row>
    <row r="267" ht="13.55" customHeight="1">
      <c r="A267" t="s" s="7">
        <v>1706</v>
      </c>
      <c r="B267" s="10">
        <v>18</v>
      </c>
      <c r="C267" s="10">
        <v>4</v>
      </c>
      <c r="D267" t="s" s="7">
        <v>270</v>
      </c>
      <c r="E267" t="s" s="7">
        <v>178</v>
      </c>
      <c r="F267" s="8"/>
      <c r="G267" t="s" s="7">
        <v>275</v>
      </c>
      <c r="H267" t="s" s="7">
        <v>221</v>
      </c>
      <c r="I267" t="s" s="7">
        <v>287</v>
      </c>
    </row>
    <row r="268" ht="13.55" customHeight="1">
      <c r="A268" t="s" s="7">
        <v>1707</v>
      </c>
      <c r="B268" s="10">
        <v>18</v>
      </c>
      <c r="C268" s="10">
        <v>5</v>
      </c>
      <c r="D268" t="s" s="7">
        <v>167</v>
      </c>
      <c r="E268" t="s" s="7">
        <v>172</v>
      </c>
      <c r="F268" s="8"/>
      <c r="G268" t="s" s="7">
        <v>157</v>
      </c>
      <c r="H268" t="s" s="7">
        <v>222</v>
      </c>
      <c r="I268" t="s" s="7">
        <v>305</v>
      </c>
    </row>
    <row r="269" ht="13.55" customHeight="1">
      <c r="A269" t="s" s="7">
        <v>1708</v>
      </c>
      <c r="B269" s="10">
        <v>18</v>
      </c>
      <c r="C269" s="10">
        <v>6</v>
      </c>
      <c r="D269" t="s" s="7">
        <v>270</v>
      </c>
      <c r="E269" t="s" s="7">
        <v>178</v>
      </c>
      <c r="F269" s="8"/>
      <c r="G269" t="s" s="7">
        <v>240</v>
      </c>
      <c r="H269" t="s" s="7">
        <v>223</v>
      </c>
      <c r="I269" t="s" s="7">
        <v>281</v>
      </c>
    </row>
    <row r="270" ht="13.55" customHeight="1">
      <c r="A270" t="s" s="7">
        <v>1709</v>
      </c>
      <c r="B270" s="10">
        <v>18</v>
      </c>
      <c r="C270" s="10">
        <v>7</v>
      </c>
      <c r="D270" t="s" s="7">
        <v>177</v>
      </c>
      <c r="E270" t="s" s="7">
        <v>178</v>
      </c>
      <c r="F270" s="8"/>
      <c r="G270" t="s" s="7">
        <v>276</v>
      </c>
      <c r="H270" t="s" s="7">
        <v>225</v>
      </c>
      <c r="I270" t="s" s="7">
        <v>247</v>
      </c>
    </row>
    <row r="271" ht="13.55" customHeight="1">
      <c r="A271" t="s" s="7">
        <v>1710</v>
      </c>
      <c r="B271" s="10">
        <v>18</v>
      </c>
      <c r="C271" s="10">
        <v>8</v>
      </c>
      <c r="D271" t="s" s="7">
        <v>177</v>
      </c>
      <c r="E271" t="s" s="7">
        <v>178</v>
      </c>
      <c r="F271" s="8"/>
      <c r="G271" t="s" s="7">
        <v>276</v>
      </c>
      <c r="H271" t="s" s="7">
        <v>226</v>
      </c>
      <c r="I271" t="s" s="7">
        <v>335</v>
      </c>
    </row>
    <row r="272" ht="13.55" customHeight="1">
      <c r="A272" t="s" s="7">
        <v>1711</v>
      </c>
      <c r="B272" s="10">
        <v>18</v>
      </c>
      <c r="C272" s="10">
        <v>9</v>
      </c>
      <c r="D272" t="s" s="7">
        <v>176</v>
      </c>
      <c r="E272" t="s" s="7">
        <v>172</v>
      </c>
      <c r="F272" s="8"/>
      <c r="G272" t="s" s="7">
        <v>157</v>
      </c>
      <c r="H272" t="s" s="7">
        <v>228</v>
      </c>
      <c r="I272" t="s" s="7">
        <v>203</v>
      </c>
    </row>
    <row r="273" ht="13.55" customHeight="1">
      <c r="A273" t="s" s="7">
        <v>1712</v>
      </c>
      <c r="B273" s="10">
        <v>19</v>
      </c>
      <c r="C273" s="10">
        <v>0</v>
      </c>
      <c r="D273" t="s" s="7">
        <v>167</v>
      </c>
      <c r="E273" t="s" s="7">
        <v>178</v>
      </c>
      <c r="F273" s="8"/>
      <c r="G273" t="s" s="7">
        <v>275</v>
      </c>
      <c r="H273" t="s" s="7">
        <v>214</v>
      </c>
      <c r="I273" t="s" s="7">
        <v>157</v>
      </c>
    </row>
    <row r="274" ht="13.55" customHeight="1">
      <c r="A274" t="s" s="7">
        <v>1713</v>
      </c>
      <c r="B274" s="10">
        <v>19</v>
      </c>
      <c r="C274" s="10">
        <v>1</v>
      </c>
      <c r="D274" t="s" s="7">
        <v>167</v>
      </c>
      <c r="E274" t="s" s="7">
        <v>172</v>
      </c>
      <c r="F274" s="8"/>
      <c r="G274" t="s" s="7">
        <v>157</v>
      </c>
      <c r="H274" t="s" s="7">
        <v>251</v>
      </c>
      <c r="I274" t="s" s="7">
        <v>232</v>
      </c>
    </row>
    <row r="275" ht="13.55" customHeight="1">
      <c r="A275" t="s" s="7">
        <v>1714</v>
      </c>
      <c r="B275" s="10">
        <v>19</v>
      </c>
      <c r="C275" s="10">
        <v>2</v>
      </c>
      <c r="D275" t="s" s="7">
        <v>270</v>
      </c>
      <c r="E275" t="s" s="7">
        <v>172</v>
      </c>
      <c r="F275" s="8"/>
      <c r="G275" t="s" s="7">
        <v>157</v>
      </c>
      <c r="H275" t="s" s="7">
        <v>216</v>
      </c>
      <c r="I275" t="s" s="7">
        <v>255</v>
      </c>
    </row>
    <row r="276" ht="13.55" customHeight="1">
      <c r="A276" t="s" s="7">
        <v>1715</v>
      </c>
      <c r="B276" s="10">
        <v>19</v>
      </c>
      <c r="C276" s="10">
        <v>3</v>
      </c>
      <c r="D276" t="s" s="7">
        <v>167</v>
      </c>
      <c r="E276" t="s" s="7">
        <v>178</v>
      </c>
      <c r="F276" s="8"/>
      <c r="G276" t="s" s="7">
        <v>239</v>
      </c>
      <c r="H276" t="s" s="7">
        <v>218</v>
      </c>
      <c r="I276" t="s" s="7">
        <v>266</v>
      </c>
    </row>
    <row r="277" ht="13.55" customHeight="1">
      <c r="A277" t="s" s="7">
        <v>1716</v>
      </c>
      <c r="B277" s="10">
        <v>19</v>
      </c>
      <c r="C277" s="10">
        <v>4</v>
      </c>
      <c r="D277" t="s" s="7">
        <v>177</v>
      </c>
      <c r="E277" t="s" s="7">
        <v>178</v>
      </c>
      <c r="F277" s="8"/>
      <c r="G277" t="s" s="7">
        <v>180</v>
      </c>
      <c r="H277" t="s" s="7">
        <v>220</v>
      </c>
      <c r="I277" t="s" s="7">
        <v>287</v>
      </c>
    </row>
    <row r="278" ht="13.55" customHeight="1">
      <c r="A278" t="s" s="7">
        <v>1717</v>
      </c>
      <c r="B278" s="10">
        <v>19</v>
      </c>
      <c r="C278" s="10">
        <v>5</v>
      </c>
      <c r="D278" t="s" s="7">
        <v>167</v>
      </c>
      <c r="E278" t="s" s="7">
        <v>178</v>
      </c>
      <c r="F278" s="8"/>
      <c r="G278" t="s" s="7">
        <v>180</v>
      </c>
      <c r="H278" t="s" s="7">
        <v>221</v>
      </c>
      <c r="I278" t="s" s="7">
        <v>305</v>
      </c>
    </row>
    <row r="279" ht="13.55" customHeight="1">
      <c r="A279" t="s" s="7">
        <v>1718</v>
      </c>
      <c r="B279" s="10">
        <v>19</v>
      </c>
      <c r="C279" s="10">
        <v>6</v>
      </c>
      <c r="D279" t="s" s="7">
        <v>167</v>
      </c>
      <c r="E279" t="s" s="7">
        <v>172</v>
      </c>
      <c r="F279" s="8"/>
      <c r="G279" t="s" s="7">
        <v>157</v>
      </c>
      <c r="H279" t="s" s="7">
        <v>224</v>
      </c>
      <c r="I279" t="s" s="7">
        <v>281</v>
      </c>
    </row>
    <row r="280" ht="13.55" customHeight="1">
      <c r="A280" t="s" s="7">
        <v>1719</v>
      </c>
      <c r="B280" s="10">
        <v>19</v>
      </c>
      <c r="C280" s="10">
        <v>7</v>
      </c>
      <c r="D280" t="s" s="7">
        <v>167</v>
      </c>
      <c r="E280" t="s" s="7">
        <v>178</v>
      </c>
      <c r="F280" s="8"/>
      <c r="G280" t="s" s="7">
        <v>240</v>
      </c>
      <c r="H280" t="s" s="7">
        <v>225</v>
      </c>
      <c r="I280" t="s" s="7">
        <v>247</v>
      </c>
    </row>
    <row r="281" ht="13.55" customHeight="1">
      <c r="A281" t="s" s="7">
        <v>1720</v>
      </c>
      <c r="B281" s="10">
        <v>19</v>
      </c>
      <c r="C281" s="10">
        <v>8</v>
      </c>
      <c r="D281" t="s" s="7">
        <v>167</v>
      </c>
      <c r="E281" t="s" s="7">
        <v>178</v>
      </c>
      <c r="F281" s="8"/>
      <c r="G281" t="s" s="7">
        <v>377</v>
      </c>
      <c r="H281" t="s" s="7">
        <v>226</v>
      </c>
      <c r="I281" t="s" s="7">
        <v>335</v>
      </c>
    </row>
    <row r="282" ht="13.55" customHeight="1">
      <c r="A282" t="s" s="7">
        <v>1721</v>
      </c>
      <c r="B282" s="10">
        <v>19</v>
      </c>
      <c r="C282" s="10">
        <v>9</v>
      </c>
      <c r="D282" t="s" s="7">
        <v>176</v>
      </c>
      <c r="E282" t="s" s="7">
        <v>172</v>
      </c>
      <c r="F282" s="8"/>
      <c r="G282" t="s" s="7">
        <v>157</v>
      </c>
      <c r="H282" t="s" s="7">
        <v>228</v>
      </c>
      <c r="I282" t="s" s="7">
        <v>203</v>
      </c>
    </row>
    <row r="283" ht="13.55" customHeight="1">
      <c r="A283" t="s" s="7">
        <v>1722</v>
      </c>
      <c r="B283" s="10">
        <v>20</v>
      </c>
      <c r="C283" s="10">
        <v>0</v>
      </c>
      <c r="D283" t="s" s="7">
        <v>167</v>
      </c>
      <c r="E283" t="s" s="7">
        <v>172</v>
      </c>
      <c r="F283" s="8"/>
      <c r="G283" t="s" s="7">
        <v>157</v>
      </c>
      <c r="H283" t="s" s="7">
        <v>214</v>
      </c>
      <c r="I283" t="s" s="7">
        <v>157</v>
      </c>
    </row>
    <row r="284" ht="13.55" customHeight="1">
      <c r="A284" t="s" s="7">
        <v>1723</v>
      </c>
      <c r="B284" s="10">
        <v>20</v>
      </c>
      <c r="C284" s="10">
        <v>1</v>
      </c>
      <c r="D284" t="s" s="7">
        <v>167</v>
      </c>
      <c r="E284" t="s" s="7">
        <v>178</v>
      </c>
      <c r="F284" s="8"/>
      <c r="G284" t="s" s="7">
        <v>315</v>
      </c>
      <c r="H284" t="s" s="7">
        <v>251</v>
      </c>
      <c r="I284" t="s" s="7">
        <v>232</v>
      </c>
    </row>
    <row r="285" ht="13.55" customHeight="1">
      <c r="A285" t="s" s="7">
        <v>1724</v>
      </c>
      <c r="B285" s="10">
        <v>20</v>
      </c>
      <c r="C285" s="10">
        <v>2</v>
      </c>
      <c r="D285" t="s" s="7">
        <v>167</v>
      </c>
      <c r="E285" t="s" s="7">
        <v>172</v>
      </c>
      <c r="F285" s="8"/>
      <c r="G285" t="s" s="7">
        <v>157</v>
      </c>
      <c r="H285" t="s" s="7">
        <v>216</v>
      </c>
      <c r="I285" t="s" s="7">
        <v>255</v>
      </c>
    </row>
    <row r="286" ht="13.55" customHeight="1">
      <c r="A286" t="s" s="7">
        <v>1725</v>
      </c>
      <c r="B286" s="10">
        <v>20</v>
      </c>
      <c r="C286" s="10">
        <v>3</v>
      </c>
      <c r="D286" t="s" s="7">
        <v>292</v>
      </c>
      <c r="E286" t="s" s="7">
        <v>178</v>
      </c>
      <c r="F286" s="8"/>
      <c r="G286" t="s" s="7">
        <v>180</v>
      </c>
      <c r="H286" t="s" s="7">
        <v>220</v>
      </c>
      <c r="I286" t="s" s="7">
        <v>266</v>
      </c>
    </row>
    <row r="287" ht="13.55" customHeight="1">
      <c r="A287" t="s" s="7">
        <v>1726</v>
      </c>
      <c r="B287" s="10">
        <v>20</v>
      </c>
      <c r="C287" s="10">
        <v>4</v>
      </c>
      <c r="D287" t="s" s="7">
        <v>167</v>
      </c>
      <c r="E287" t="s" s="7">
        <v>178</v>
      </c>
      <c r="F287" s="8"/>
      <c r="G287" t="s" s="7">
        <v>180</v>
      </c>
      <c r="H287" t="s" s="7">
        <v>221</v>
      </c>
      <c r="I287" t="s" s="7">
        <v>287</v>
      </c>
    </row>
    <row r="288" ht="13.55" customHeight="1">
      <c r="A288" t="s" s="7">
        <v>1727</v>
      </c>
      <c r="B288" s="10">
        <v>20</v>
      </c>
      <c r="C288" s="10">
        <v>5</v>
      </c>
      <c r="D288" t="s" s="7">
        <v>292</v>
      </c>
      <c r="E288" t="s" s="7">
        <v>172</v>
      </c>
      <c r="F288" s="8"/>
      <c r="G288" t="s" s="7">
        <v>157</v>
      </c>
      <c r="H288" t="s" s="7">
        <v>224</v>
      </c>
      <c r="I288" t="s" s="7">
        <v>305</v>
      </c>
    </row>
    <row r="289" ht="13.55" customHeight="1">
      <c r="A289" t="s" s="7">
        <v>1728</v>
      </c>
      <c r="B289" s="10">
        <v>20</v>
      </c>
      <c r="C289" s="10">
        <v>6</v>
      </c>
      <c r="D289" t="s" s="7">
        <v>167</v>
      </c>
      <c r="E289" t="s" s="7">
        <v>178</v>
      </c>
      <c r="F289" s="8"/>
      <c r="G289" t="s" s="7">
        <v>180</v>
      </c>
      <c r="H289" t="s" s="7">
        <v>225</v>
      </c>
      <c r="I289" t="s" s="7">
        <v>281</v>
      </c>
    </row>
    <row r="290" ht="13.55" customHeight="1">
      <c r="A290" t="s" s="7">
        <v>1729</v>
      </c>
      <c r="B290" s="10">
        <v>20</v>
      </c>
      <c r="C290" s="10">
        <v>7</v>
      </c>
      <c r="D290" t="s" s="7">
        <v>167</v>
      </c>
      <c r="E290" t="s" s="7">
        <v>171</v>
      </c>
      <c r="F290" s="8"/>
      <c r="G290" t="s" s="7">
        <v>157</v>
      </c>
      <c r="H290" t="s" s="7">
        <v>227</v>
      </c>
      <c r="I290" t="s" s="7">
        <v>247</v>
      </c>
    </row>
    <row r="291" ht="13.55" customHeight="1">
      <c r="A291" t="s" s="7">
        <v>1730</v>
      </c>
      <c r="B291" s="10">
        <v>20</v>
      </c>
      <c r="C291" s="10">
        <v>8</v>
      </c>
      <c r="D291" t="s" s="7">
        <v>176</v>
      </c>
      <c r="E291" t="s" s="7">
        <v>172</v>
      </c>
      <c r="F291" s="8"/>
      <c r="G291" t="s" s="7">
        <v>157</v>
      </c>
      <c r="H291" t="s" s="7">
        <v>228</v>
      </c>
      <c r="I291" t="s" s="7">
        <v>335</v>
      </c>
    </row>
    <row r="292" ht="13.55" customHeight="1">
      <c r="A292" t="s" s="7">
        <v>1731</v>
      </c>
      <c r="B292" s="10">
        <v>21</v>
      </c>
      <c r="C292" s="10">
        <v>0</v>
      </c>
      <c r="D292" t="s" s="7">
        <v>167</v>
      </c>
      <c r="E292" t="s" s="7">
        <v>178</v>
      </c>
      <c r="F292" s="8"/>
      <c r="G292" t="s" s="7">
        <v>175</v>
      </c>
      <c r="H292" t="s" s="7">
        <v>214</v>
      </c>
      <c r="I292" t="s" s="7">
        <v>157</v>
      </c>
    </row>
    <row r="293" ht="13.55" customHeight="1">
      <c r="A293" t="s" s="7">
        <v>1732</v>
      </c>
      <c r="B293" s="10">
        <v>21</v>
      </c>
      <c r="C293" s="10">
        <v>1</v>
      </c>
      <c r="D293" t="s" s="7">
        <v>167</v>
      </c>
      <c r="E293" t="s" s="7">
        <v>178</v>
      </c>
      <c r="F293" s="8"/>
      <c r="G293" t="s" s="7">
        <v>315</v>
      </c>
      <c r="H293" t="s" s="7">
        <v>251</v>
      </c>
      <c r="I293" t="s" s="7">
        <v>232</v>
      </c>
    </row>
    <row r="294" ht="13.55" customHeight="1">
      <c r="A294" t="s" s="7">
        <v>1733</v>
      </c>
      <c r="B294" s="10">
        <v>21</v>
      </c>
      <c r="C294" s="10">
        <v>2</v>
      </c>
      <c r="D294" t="s" s="7">
        <v>167</v>
      </c>
      <c r="E294" t="s" s="7">
        <v>172</v>
      </c>
      <c r="F294" s="8"/>
      <c r="G294" t="s" s="7">
        <v>157</v>
      </c>
      <c r="H294" t="s" s="7">
        <v>216</v>
      </c>
      <c r="I294" t="s" s="7">
        <v>255</v>
      </c>
    </row>
    <row r="295" ht="13.55" customHeight="1">
      <c r="A295" t="s" s="7">
        <v>1734</v>
      </c>
      <c r="B295" s="10">
        <v>21</v>
      </c>
      <c r="C295" s="10">
        <v>3</v>
      </c>
      <c r="D295" t="s" s="7">
        <v>167</v>
      </c>
      <c r="E295" t="s" s="7">
        <v>178</v>
      </c>
      <c r="F295" s="8"/>
      <c r="G295" t="s" s="7">
        <v>315</v>
      </c>
      <c r="H295" t="s" s="7">
        <v>217</v>
      </c>
      <c r="I295" t="s" s="7">
        <v>266</v>
      </c>
    </row>
    <row r="296" ht="13.55" customHeight="1">
      <c r="A296" t="s" s="7">
        <v>1735</v>
      </c>
      <c r="B296" s="10">
        <v>21</v>
      </c>
      <c r="C296" s="10">
        <v>4</v>
      </c>
      <c r="D296" t="s" s="7">
        <v>167</v>
      </c>
      <c r="E296" t="s" s="7">
        <v>178</v>
      </c>
      <c r="F296" s="8"/>
      <c r="G296" t="s" s="7">
        <v>315</v>
      </c>
      <c r="H296" t="s" s="7">
        <v>218</v>
      </c>
      <c r="I296" t="s" s="7">
        <v>287</v>
      </c>
    </row>
    <row r="297" ht="13.55" customHeight="1">
      <c r="A297" t="s" s="7">
        <v>1736</v>
      </c>
      <c r="B297" s="10">
        <v>21</v>
      </c>
      <c r="C297" s="10">
        <v>5</v>
      </c>
      <c r="D297" t="s" s="7">
        <v>167</v>
      </c>
      <c r="E297" t="s" s="7">
        <v>178</v>
      </c>
      <c r="F297" s="8"/>
      <c r="G297" t="s" s="7">
        <v>315</v>
      </c>
      <c r="H297" t="s" s="7">
        <v>219</v>
      </c>
      <c r="I297" t="s" s="7">
        <v>305</v>
      </c>
    </row>
    <row r="298" ht="13.55" customHeight="1">
      <c r="A298" t="s" s="7">
        <v>1737</v>
      </c>
      <c r="B298" s="10">
        <v>21</v>
      </c>
      <c r="C298" s="10">
        <v>6</v>
      </c>
      <c r="D298" t="s" s="7">
        <v>270</v>
      </c>
      <c r="E298" t="s" s="7">
        <v>178</v>
      </c>
      <c r="F298" s="8"/>
      <c r="G298" t="s" s="7">
        <v>180</v>
      </c>
      <c r="H298" t="s" s="7">
        <v>220</v>
      </c>
      <c r="I298" t="s" s="7">
        <v>281</v>
      </c>
    </row>
    <row r="299" ht="13.55" customHeight="1">
      <c r="A299" t="s" s="7">
        <v>1738</v>
      </c>
      <c r="B299" s="10">
        <v>21</v>
      </c>
      <c r="C299" s="10">
        <v>7</v>
      </c>
      <c r="D299" t="s" s="7">
        <v>270</v>
      </c>
      <c r="E299" t="s" s="7">
        <v>178</v>
      </c>
      <c r="F299" s="8"/>
      <c r="G299" t="s" s="7">
        <v>180</v>
      </c>
      <c r="H299" t="s" s="7">
        <v>221</v>
      </c>
      <c r="I299" t="s" s="7">
        <v>247</v>
      </c>
    </row>
    <row r="300" ht="13.55" customHeight="1">
      <c r="A300" t="s" s="7">
        <v>1739</v>
      </c>
      <c r="B300" s="10">
        <v>21</v>
      </c>
      <c r="C300" s="10">
        <v>8</v>
      </c>
      <c r="D300" t="s" s="7">
        <v>167</v>
      </c>
      <c r="E300" t="s" s="7">
        <v>178</v>
      </c>
      <c r="F300" s="8"/>
      <c r="G300" t="s" s="7">
        <v>240</v>
      </c>
      <c r="H300" t="s" s="7">
        <v>222</v>
      </c>
      <c r="I300" t="s" s="7">
        <v>335</v>
      </c>
    </row>
    <row r="301" ht="13.55" customHeight="1">
      <c r="A301" t="s" s="7">
        <v>1740</v>
      </c>
      <c r="B301" s="10">
        <v>21</v>
      </c>
      <c r="C301" s="10">
        <v>9</v>
      </c>
      <c r="D301" t="s" s="7">
        <v>167</v>
      </c>
      <c r="E301" t="s" s="7">
        <v>178</v>
      </c>
      <c r="F301" s="8"/>
      <c r="G301" t="s" s="7">
        <v>180</v>
      </c>
      <c r="H301" t="s" s="7">
        <v>223</v>
      </c>
      <c r="I301" t="s" s="7">
        <v>203</v>
      </c>
    </row>
    <row r="302" ht="13.55" customHeight="1">
      <c r="A302" t="s" s="7">
        <v>1741</v>
      </c>
      <c r="B302" s="10">
        <v>21</v>
      </c>
      <c r="C302" s="10">
        <v>10</v>
      </c>
      <c r="D302" t="s" s="7">
        <v>270</v>
      </c>
      <c r="E302" t="s" s="7">
        <v>178</v>
      </c>
      <c r="F302" s="8"/>
      <c r="G302" t="s" s="7">
        <v>240</v>
      </c>
      <c r="H302" t="s" s="7">
        <v>225</v>
      </c>
      <c r="I302" t="s" s="7">
        <v>321</v>
      </c>
    </row>
    <row r="303" ht="13.55" customHeight="1">
      <c r="A303" t="s" s="7">
        <v>1742</v>
      </c>
      <c r="B303" s="10">
        <v>21</v>
      </c>
      <c r="C303" s="10">
        <v>11</v>
      </c>
      <c r="D303" t="s" s="7">
        <v>270</v>
      </c>
      <c r="E303" t="s" s="7">
        <v>178</v>
      </c>
      <c r="F303" s="8"/>
      <c r="G303" t="s" s="7">
        <v>240</v>
      </c>
      <c r="H303" t="s" s="7">
        <v>226</v>
      </c>
      <c r="I303" t="s" s="7">
        <v>301</v>
      </c>
    </row>
    <row r="304" ht="13.55" customHeight="1">
      <c r="A304" t="s" s="7">
        <v>1743</v>
      </c>
      <c r="B304" s="10">
        <v>21</v>
      </c>
      <c r="C304" s="10">
        <v>12</v>
      </c>
      <c r="D304" t="s" s="7">
        <v>167</v>
      </c>
      <c r="E304" t="s" s="7">
        <v>171</v>
      </c>
      <c r="F304" s="8"/>
      <c r="G304" t="s" s="7">
        <v>157</v>
      </c>
      <c r="H304" t="s" s="7">
        <v>227</v>
      </c>
      <c r="I304" t="s" s="7">
        <v>386</v>
      </c>
    </row>
    <row r="305" ht="13.55" customHeight="1">
      <c r="A305" t="s" s="7">
        <v>1744</v>
      </c>
      <c r="B305" s="10">
        <v>21</v>
      </c>
      <c r="C305" s="10">
        <v>13</v>
      </c>
      <c r="D305" t="s" s="7">
        <v>176</v>
      </c>
      <c r="E305" t="s" s="7">
        <v>172</v>
      </c>
      <c r="F305" s="8"/>
      <c r="G305" t="s" s="7">
        <v>157</v>
      </c>
      <c r="H305" t="s" s="7">
        <v>228</v>
      </c>
      <c r="I305" t="s" s="7">
        <v>349</v>
      </c>
    </row>
    <row r="306" ht="13.55" customHeight="1">
      <c r="A306" t="s" s="7">
        <v>1745</v>
      </c>
      <c r="B306" s="10">
        <v>22</v>
      </c>
      <c r="C306" s="10">
        <v>0</v>
      </c>
      <c r="D306" t="s" s="7">
        <v>167</v>
      </c>
      <c r="E306" t="s" s="7">
        <v>178</v>
      </c>
      <c r="F306" s="8"/>
      <c r="G306" t="s" s="7">
        <v>235</v>
      </c>
      <c r="H306" t="s" s="7">
        <v>214</v>
      </c>
      <c r="I306" t="s" s="7">
        <v>157</v>
      </c>
    </row>
    <row r="307" ht="13.55" customHeight="1">
      <c r="A307" t="s" s="7">
        <v>1746</v>
      </c>
      <c r="B307" s="10">
        <v>22</v>
      </c>
      <c r="C307" s="10">
        <v>1</v>
      </c>
      <c r="D307" t="s" s="7">
        <v>167</v>
      </c>
      <c r="E307" t="s" s="7">
        <v>178</v>
      </c>
      <c r="F307" s="8"/>
      <c r="G307" t="s" s="7">
        <v>179</v>
      </c>
      <c r="H307" t="s" s="7">
        <v>251</v>
      </c>
      <c r="I307" t="s" s="7">
        <v>232</v>
      </c>
    </row>
    <row r="308" ht="13.55" customHeight="1">
      <c r="A308" t="s" s="7">
        <v>1747</v>
      </c>
      <c r="B308" s="10">
        <v>22</v>
      </c>
      <c r="C308" s="10">
        <v>2</v>
      </c>
      <c r="D308" t="s" s="7">
        <v>167</v>
      </c>
      <c r="E308" t="s" s="7">
        <v>172</v>
      </c>
      <c r="F308" s="8"/>
      <c r="G308" t="s" s="7">
        <v>157</v>
      </c>
      <c r="H308" t="s" s="7">
        <v>216</v>
      </c>
      <c r="I308" t="s" s="7">
        <v>255</v>
      </c>
    </row>
    <row r="309" ht="13.55" customHeight="1">
      <c r="A309" t="s" s="7">
        <v>1748</v>
      </c>
      <c r="B309" s="10">
        <v>22</v>
      </c>
      <c r="C309" s="10">
        <v>3</v>
      </c>
      <c r="D309" t="s" s="7">
        <v>167</v>
      </c>
      <c r="E309" t="s" s="7">
        <v>178</v>
      </c>
      <c r="F309" s="8"/>
      <c r="G309" t="s" s="7">
        <v>315</v>
      </c>
      <c r="H309" t="s" s="7">
        <v>219</v>
      </c>
      <c r="I309" t="s" s="7">
        <v>266</v>
      </c>
    </row>
    <row r="310" ht="13.55" customHeight="1">
      <c r="A310" t="s" s="7">
        <v>1749</v>
      </c>
      <c r="B310" s="10">
        <v>22</v>
      </c>
      <c r="C310" s="10">
        <v>4</v>
      </c>
      <c r="D310" t="s" s="7">
        <v>167</v>
      </c>
      <c r="E310" t="s" s="7">
        <v>178</v>
      </c>
      <c r="F310" s="8"/>
      <c r="G310" t="s" s="7">
        <v>180</v>
      </c>
      <c r="H310" t="s" s="7">
        <v>220</v>
      </c>
      <c r="I310" t="s" s="7">
        <v>287</v>
      </c>
    </row>
    <row r="311" ht="13.55" customHeight="1">
      <c r="A311" t="s" s="7">
        <v>1750</v>
      </c>
      <c r="B311" s="10">
        <v>22</v>
      </c>
      <c r="C311" s="10">
        <v>5</v>
      </c>
      <c r="D311" t="s" s="7">
        <v>292</v>
      </c>
      <c r="E311" t="s" s="7">
        <v>178</v>
      </c>
      <c r="F311" s="8"/>
      <c r="G311" t="s" s="7">
        <v>180</v>
      </c>
      <c r="H311" t="s" s="7">
        <v>221</v>
      </c>
      <c r="I311" t="s" s="7">
        <v>305</v>
      </c>
    </row>
    <row r="312" ht="13.55" customHeight="1">
      <c r="A312" t="s" s="7">
        <v>1751</v>
      </c>
      <c r="B312" s="10">
        <v>22</v>
      </c>
      <c r="C312" s="10">
        <v>6</v>
      </c>
      <c r="D312" t="s" s="7">
        <v>167</v>
      </c>
      <c r="E312" t="s" s="7">
        <v>178</v>
      </c>
      <c r="F312" s="8"/>
      <c r="G312" t="s" s="7">
        <v>240</v>
      </c>
      <c r="H312" t="s" s="7">
        <v>222</v>
      </c>
      <c r="I312" t="s" s="7">
        <v>281</v>
      </c>
    </row>
    <row r="313" ht="13.55" customHeight="1">
      <c r="A313" t="s" s="7">
        <v>1752</v>
      </c>
      <c r="B313" s="10">
        <v>22</v>
      </c>
      <c r="C313" s="10">
        <v>7</v>
      </c>
      <c r="D313" t="s" s="7">
        <v>270</v>
      </c>
      <c r="E313" t="s" s="7">
        <v>178</v>
      </c>
      <c r="F313" s="8"/>
      <c r="G313" t="s" s="7">
        <v>443</v>
      </c>
      <c r="H313" t="s" s="7">
        <v>224</v>
      </c>
      <c r="I313" t="s" s="7">
        <v>247</v>
      </c>
    </row>
    <row r="314" ht="13.55" customHeight="1">
      <c r="A314" t="s" s="7">
        <v>1753</v>
      </c>
      <c r="B314" s="10">
        <v>22</v>
      </c>
      <c r="C314" s="10">
        <v>8</v>
      </c>
      <c r="D314" t="s" s="7">
        <v>270</v>
      </c>
      <c r="E314" t="s" s="7">
        <v>178</v>
      </c>
      <c r="F314" s="8"/>
      <c r="G314" t="s" s="7">
        <v>240</v>
      </c>
      <c r="H314" t="s" s="7">
        <v>225</v>
      </c>
      <c r="I314" t="s" s="7">
        <v>335</v>
      </c>
    </row>
    <row r="315" ht="13.55" customHeight="1">
      <c r="A315" t="s" s="7">
        <v>1754</v>
      </c>
      <c r="B315" s="10">
        <v>22</v>
      </c>
      <c r="C315" s="10">
        <v>9</v>
      </c>
      <c r="D315" t="s" s="7">
        <v>292</v>
      </c>
      <c r="E315" t="s" s="7">
        <v>178</v>
      </c>
      <c r="F315" s="8"/>
      <c r="G315" t="s" s="7">
        <v>434</v>
      </c>
      <c r="H315" t="s" s="7">
        <v>226</v>
      </c>
      <c r="I315" t="s" s="7">
        <v>203</v>
      </c>
    </row>
    <row r="316" ht="13.55" customHeight="1">
      <c r="A316" t="s" s="7">
        <v>1755</v>
      </c>
      <c r="B316" s="10">
        <v>22</v>
      </c>
      <c r="C316" s="10">
        <v>10</v>
      </c>
      <c r="D316" t="s" s="7">
        <v>167</v>
      </c>
      <c r="E316" t="s" s="7">
        <v>171</v>
      </c>
      <c r="F316" s="8"/>
      <c r="G316" t="s" s="7">
        <v>157</v>
      </c>
      <c r="H316" t="s" s="7">
        <v>227</v>
      </c>
      <c r="I316" t="s" s="7">
        <v>321</v>
      </c>
    </row>
    <row r="317" ht="13.55" customHeight="1">
      <c r="A317" t="s" s="7">
        <v>1756</v>
      </c>
      <c r="B317" s="10">
        <v>22</v>
      </c>
      <c r="C317" s="10">
        <v>11</v>
      </c>
      <c r="D317" t="s" s="7">
        <v>176</v>
      </c>
      <c r="E317" t="s" s="7">
        <v>178</v>
      </c>
      <c r="F317" s="8"/>
      <c r="G317" t="s" s="7">
        <v>240</v>
      </c>
      <c r="H317" t="s" s="7">
        <v>228</v>
      </c>
      <c r="I317" t="s" s="7">
        <v>301</v>
      </c>
    </row>
    <row r="318" ht="13.55" customHeight="1">
      <c r="A318" t="s" s="7">
        <v>1757</v>
      </c>
      <c r="B318" s="10">
        <v>23</v>
      </c>
      <c r="C318" s="10">
        <v>0</v>
      </c>
      <c r="D318" t="s" s="7">
        <v>167</v>
      </c>
      <c r="E318" t="s" s="7">
        <v>178</v>
      </c>
      <c r="F318" s="8"/>
      <c r="G318" t="s" s="7">
        <v>237</v>
      </c>
      <c r="H318" t="s" s="7">
        <v>214</v>
      </c>
      <c r="I318" t="s" s="7">
        <v>157</v>
      </c>
    </row>
    <row r="319" ht="13.55" customHeight="1">
      <c r="A319" t="s" s="7">
        <v>1758</v>
      </c>
      <c r="B319" s="10">
        <v>23</v>
      </c>
      <c r="C319" s="10">
        <v>1</v>
      </c>
      <c r="D319" t="s" s="7">
        <v>167</v>
      </c>
      <c r="E319" t="s" s="7">
        <v>178</v>
      </c>
      <c r="F319" s="8"/>
      <c r="G319" t="s" s="7">
        <v>275</v>
      </c>
      <c r="H319" t="s" s="7">
        <v>251</v>
      </c>
      <c r="I319" t="s" s="7">
        <v>232</v>
      </c>
    </row>
    <row r="320" ht="13.55" customHeight="1">
      <c r="A320" t="s" s="7">
        <v>1759</v>
      </c>
      <c r="B320" s="10">
        <v>23</v>
      </c>
      <c r="C320" s="10">
        <v>2</v>
      </c>
      <c r="D320" t="s" s="7">
        <v>270</v>
      </c>
      <c r="E320" t="s" s="7">
        <v>178</v>
      </c>
      <c r="F320" s="8"/>
      <c r="G320" t="s" s="7">
        <v>175</v>
      </c>
      <c r="H320" t="s" s="7">
        <v>216</v>
      </c>
      <c r="I320" t="s" s="7">
        <v>255</v>
      </c>
    </row>
    <row r="321" ht="13.55" customHeight="1">
      <c r="A321" t="s" s="7">
        <v>1760</v>
      </c>
      <c r="B321" s="10">
        <v>23</v>
      </c>
      <c r="C321" s="10">
        <v>3</v>
      </c>
      <c r="D321" t="s" s="7">
        <v>167</v>
      </c>
      <c r="E321" t="s" s="7">
        <v>178</v>
      </c>
      <c r="F321" s="8"/>
      <c r="G321" t="s" s="7">
        <v>315</v>
      </c>
      <c r="H321" t="s" s="7">
        <v>218</v>
      </c>
      <c r="I321" t="s" s="7">
        <v>266</v>
      </c>
    </row>
    <row r="322" ht="13.55" customHeight="1">
      <c r="A322" t="s" s="7">
        <v>1761</v>
      </c>
      <c r="B322" s="10">
        <v>23</v>
      </c>
      <c r="C322" s="10">
        <v>4</v>
      </c>
      <c r="D322" t="s" s="7">
        <v>177</v>
      </c>
      <c r="E322" t="s" s="7">
        <v>178</v>
      </c>
      <c r="F322" s="8"/>
      <c r="G322" t="s" s="7">
        <v>180</v>
      </c>
      <c r="H322" t="s" s="7">
        <v>220</v>
      </c>
      <c r="I322" t="s" s="7">
        <v>287</v>
      </c>
    </row>
    <row r="323" ht="13.55" customHeight="1">
      <c r="A323" t="s" s="7">
        <v>1762</v>
      </c>
      <c r="B323" s="10">
        <v>23</v>
      </c>
      <c r="C323" s="10">
        <v>5</v>
      </c>
      <c r="D323" t="s" s="7">
        <v>177</v>
      </c>
      <c r="E323" t="s" s="7">
        <v>178</v>
      </c>
      <c r="F323" s="8"/>
      <c r="G323" t="s" s="7">
        <v>276</v>
      </c>
      <c r="H323" t="s" s="7">
        <v>221</v>
      </c>
      <c r="I323" t="s" s="7">
        <v>305</v>
      </c>
    </row>
    <row r="324" ht="13.55" customHeight="1">
      <c r="A324" t="s" s="7">
        <v>1763</v>
      </c>
      <c r="B324" s="10">
        <v>23</v>
      </c>
      <c r="C324" s="10">
        <v>6</v>
      </c>
      <c r="D324" t="s" s="7">
        <v>177</v>
      </c>
      <c r="E324" t="s" s="7">
        <v>171</v>
      </c>
      <c r="F324" s="8"/>
      <c r="G324" t="s" s="7">
        <v>240</v>
      </c>
      <c r="H324" t="s" s="7">
        <v>222</v>
      </c>
      <c r="I324" t="s" s="7">
        <v>281</v>
      </c>
    </row>
    <row r="325" ht="13.55" customHeight="1">
      <c r="A325" t="s" s="7">
        <v>1764</v>
      </c>
      <c r="B325" s="10">
        <v>23</v>
      </c>
      <c r="C325" s="10">
        <v>7</v>
      </c>
      <c r="D325" t="s" s="7">
        <v>177</v>
      </c>
      <c r="E325" t="s" s="7">
        <v>172</v>
      </c>
      <c r="F325" s="8"/>
      <c r="G325" t="s" s="7">
        <v>356</v>
      </c>
      <c r="H325" t="s" s="7">
        <v>224</v>
      </c>
      <c r="I325" t="s" s="7">
        <v>247</v>
      </c>
    </row>
    <row r="326" ht="13.55" customHeight="1">
      <c r="A326" t="s" s="7">
        <v>1765</v>
      </c>
      <c r="B326" s="10">
        <v>23</v>
      </c>
      <c r="C326" s="10">
        <v>8</v>
      </c>
      <c r="D326" t="s" s="7">
        <v>177</v>
      </c>
      <c r="E326" t="s" s="7">
        <v>178</v>
      </c>
      <c r="F326" s="8"/>
      <c r="G326" t="s" s="7">
        <v>307</v>
      </c>
      <c r="H326" t="s" s="7">
        <v>225</v>
      </c>
      <c r="I326" t="s" s="7">
        <v>335</v>
      </c>
    </row>
    <row r="327" ht="13.55" customHeight="1">
      <c r="A327" t="s" s="7">
        <v>1766</v>
      </c>
      <c r="B327" s="10">
        <v>23</v>
      </c>
      <c r="C327" s="10">
        <v>9</v>
      </c>
      <c r="D327" t="s" s="7">
        <v>270</v>
      </c>
      <c r="E327" t="s" s="7">
        <v>178</v>
      </c>
      <c r="F327" s="8"/>
      <c r="G327" t="s" s="7">
        <v>377</v>
      </c>
      <c r="H327" t="s" s="7">
        <v>226</v>
      </c>
      <c r="I327" t="s" s="7">
        <v>203</v>
      </c>
    </row>
    <row r="328" ht="13.55" customHeight="1">
      <c r="A328" t="s" s="7">
        <v>1767</v>
      </c>
      <c r="B328" s="10">
        <v>23</v>
      </c>
      <c r="C328" s="10">
        <v>10</v>
      </c>
      <c r="D328" t="s" s="7">
        <v>167</v>
      </c>
      <c r="E328" t="s" s="7">
        <v>171</v>
      </c>
      <c r="F328" s="8"/>
      <c r="G328" t="s" s="7">
        <v>157</v>
      </c>
      <c r="H328" t="s" s="7">
        <v>227</v>
      </c>
      <c r="I328" t="s" s="7">
        <v>321</v>
      </c>
    </row>
    <row r="329" ht="13.55" customHeight="1">
      <c r="A329" t="s" s="7">
        <v>1768</v>
      </c>
      <c r="B329" s="10">
        <v>23</v>
      </c>
      <c r="C329" s="10">
        <v>11</v>
      </c>
      <c r="D329" t="s" s="7">
        <v>176</v>
      </c>
      <c r="E329" t="s" s="7">
        <v>172</v>
      </c>
      <c r="F329" s="8"/>
      <c r="G329" t="s" s="7">
        <v>157</v>
      </c>
      <c r="H329" t="s" s="7">
        <v>228</v>
      </c>
      <c r="I329" t="s" s="7">
        <v>301</v>
      </c>
    </row>
    <row r="330" ht="13.55" customHeight="1">
      <c r="A330" t="s" s="7">
        <v>1769</v>
      </c>
      <c r="B330" s="10">
        <v>24</v>
      </c>
      <c r="C330" s="10">
        <v>0</v>
      </c>
      <c r="D330" t="s" s="7">
        <v>167</v>
      </c>
      <c r="E330" t="s" s="7">
        <v>178</v>
      </c>
      <c r="F330" s="8"/>
      <c r="G330" t="s" s="7">
        <v>315</v>
      </c>
      <c r="H330" t="s" s="7">
        <v>214</v>
      </c>
      <c r="I330" t="s" s="7">
        <v>157</v>
      </c>
    </row>
    <row r="331" ht="13.55" customHeight="1">
      <c r="A331" t="s" s="7">
        <v>1770</v>
      </c>
      <c r="B331" s="10">
        <v>24</v>
      </c>
      <c r="C331" s="10">
        <v>1</v>
      </c>
      <c r="D331" t="s" s="7">
        <v>167</v>
      </c>
      <c r="E331" t="s" s="7">
        <v>178</v>
      </c>
      <c r="F331" s="8"/>
      <c r="G331" t="s" s="7">
        <v>235</v>
      </c>
      <c r="H331" t="s" s="7">
        <v>251</v>
      </c>
      <c r="I331" t="s" s="7">
        <v>232</v>
      </c>
    </row>
    <row r="332" ht="13.55" customHeight="1">
      <c r="A332" t="s" s="7">
        <v>1771</v>
      </c>
      <c r="B332" s="10">
        <v>24</v>
      </c>
      <c r="C332" s="10">
        <v>2</v>
      </c>
      <c r="D332" t="s" s="7">
        <v>270</v>
      </c>
      <c r="E332" t="s" s="7">
        <v>172</v>
      </c>
      <c r="F332" s="8"/>
      <c r="G332" t="s" s="7">
        <v>175</v>
      </c>
      <c r="H332" t="s" s="7">
        <v>216</v>
      </c>
      <c r="I332" t="s" s="7">
        <v>255</v>
      </c>
    </row>
    <row r="333" ht="13.55" customHeight="1">
      <c r="A333" t="s" s="7">
        <v>1772</v>
      </c>
      <c r="B333" s="10">
        <v>24</v>
      </c>
      <c r="C333" s="10">
        <v>3</v>
      </c>
      <c r="D333" t="s" s="7">
        <v>167</v>
      </c>
      <c r="E333" t="s" s="7">
        <v>168</v>
      </c>
      <c r="F333" s="8"/>
      <c r="G333" t="s" s="7">
        <v>273</v>
      </c>
      <c r="H333" t="s" s="7">
        <v>218</v>
      </c>
      <c r="I333" t="s" s="7">
        <v>266</v>
      </c>
    </row>
    <row r="334" ht="13.55" customHeight="1">
      <c r="A334" t="s" s="7">
        <v>1773</v>
      </c>
      <c r="B334" s="10">
        <v>24</v>
      </c>
      <c r="C334" s="10">
        <v>4</v>
      </c>
      <c r="D334" t="s" s="7">
        <v>177</v>
      </c>
      <c r="E334" t="s" s="7">
        <v>178</v>
      </c>
      <c r="F334" s="8"/>
      <c r="G334" t="s" s="7">
        <v>237</v>
      </c>
      <c r="H334" t="s" s="7">
        <v>220</v>
      </c>
      <c r="I334" t="s" s="7">
        <v>287</v>
      </c>
    </row>
    <row r="335" ht="13.55" customHeight="1">
      <c r="A335" t="s" s="7">
        <v>1774</v>
      </c>
      <c r="B335" s="10">
        <v>24</v>
      </c>
      <c r="C335" s="10">
        <v>5</v>
      </c>
      <c r="D335" t="s" s="7">
        <v>177</v>
      </c>
      <c r="E335" t="s" s="7">
        <v>178</v>
      </c>
      <c r="F335" s="8"/>
      <c r="G335" t="s" s="7">
        <v>275</v>
      </c>
      <c r="H335" t="s" s="7">
        <v>221</v>
      </c>
      <c r="I335" t="s" s="7">
        <v>305</v>
      </c>
    </row>
    <row r="336" ht="13.55" customHeight="1">
      <c r="A336" t="s" s="7">
        <v>1775</v>
      </c>
      <c r="B336" s="10">
        <v>24</v>
      </c>
      <c r="C336" s="10">
        <v>6</v>
      </c>
      <c r="D336" t="s" s="7">
        <v>270</v>
      </c>
      <c r="E336" t="s" s="7">
        <v>178</v>
      </c>
      <c r="F336" s="8"/>
      <c r="G336" t="s" s="7">
        <v>240</v>
      </c>
      <c r="H336" t="s" s="7">
        <v>222</v>
      </c>
      <c r="I336" t="s" s="7">
        <v>281</v>
      </c>
    </row>
    <row r="337" ht="13.55" customHeight="1">
      <c r="A337" t="s" s="7">
        <v>1776</v>
      </c>
      <c r="B337" s="10">
        <v>24</v>
      </c>
      <c r="C337" s="10">
        <v>7</v>
      </c>
      <c r="D337" t="s" s="7">
        <v>270</v>
      </c>
      <c r="E337" t="s" s="7">
        <v>172</v>
      </c>
      <c r="F337" s="8"/>
      <c r="G337" t="s" s="7">
        <v>157</v>
      </c>
      <c r="H337" t="s" s="7">
        <v>224</v>
      </c>
      <c r="I337" t="s" s="7">
        <v>247</v>
      </c>
    </row>
    <row r="338" ht="13.55" customHeight="1">
      <c r="A338" t="s" s="7">
        <v>1777</v>
      </c>
      <c r="B338" s="10">
        <v>24</v>
      </c>
      <c r="C338" s="10">
        <v>8</v>
      </c>
      <c r="D338" t="s" s="7">
        <v>270</v>
      </c>
      <c r="E338" t="s" s="7">
        <v>178</v>
      </c>
      <c r="F338" s="8"/>
      <c r="G338" t="s" s="7">
        <v>276</v>
      </c>
      <c r="H338" t="s" s="7">
        <v>225</v>
      </c>
      <c r="I338" t="s" s="7">
        <v>335</v>
      </c>
    </row>
    <row r="339" ht="13.55" customHeight="1">
      <c r="A339" t="s" s="7">
        <v>1778</v>
      </c>
      <c r="B339" s="10">
        <v>24</v>
      </c>
      <c r="C339" s="10">
        <v>9</v>
      </c>
      <c r="D339" t="s" s="7">
        <v>270</v>
      </c>
      <c r="E339" t="s" s="7">
        <v>178</v>
      </c>
      <c r="F339" s="8"/>
      <c r="G339" t="s" s="7">
        <v>516</v>
      </c>
      <c r="H339" t="s" s="7">
        <v>226</v>
      </c>
      <c r="I339" t="s" s="7">
        <v>203</v>
      </c>
    </row>
    <row r="340" ht="13.55" customHeight="1">
      <c r="A340" t="s" s="7">
        <v>1779</v>
      </c>
      <c r="B340" s="10">
        <v>24</v>
      </c>
      <c r="C340" s="10">
        <v>10</v>
      </c>
      <c r="D340" t="s" s="7">
        <v>167</v>
      </c>
      <c r="E340" t="s" s="7">
        <v>171</v>
      </c>
      <c r="F340" s="8"/>
      <c r="G340" t="s" s="7">
        <v>157</v>
      </c>
      <c r="H340" t="s" s="7">
        <v>227</v>
      </c>
      <c r="I340" t="s" s="7">
        <v>321</v>
      </c>
    </row>
    <row r="341" ht="13.55" customHeight="1">
      <c r="A341" t="s" s="7">
        <v>1780</v>
      </c>
      <c r="B341" s="10">
        <v>24</v>
      </c>
      <c r="C341" s="10">
        <v>11</v>
      </c>
      <c r="D341" t="s" s="7">
        <v>176</v>
      </c>
      <c r="E341" t="s" s="7">
        <v>172</v>
      </c>
      <c r="F341" s="8"/>
      <c r="G341" t="s" s="7">
        <v>157</v>
      </c>
      <c r="H341" t="s" s="7">
        <v>228</v>
      </c>
      <c r="I341" t="s" s="7">
        <v>301</v>
      </c>
    </row>
    <row r="342" ht="13.55" customHeight="1">
      <c r="A342" t="s" s="7">
        <v>1781</v>
      </c>
      <c r="B342" s="10">
        <v>25</v>
      </c>
      <c r="C342" s="10">
        <v>0</v>
      </c>
      <c r="D342" t="s" s="7">
        <v>167</v>
      </c>
      <c r="E342" t="s" s="7">
        <v>178</v>
      </c>
      <c r="F342" s="8"/>
      <c r="G342" t="s" s="7">
        <v>237</v>
      </c>
      <c r="H342" t="s" s="7">
        <v>214</v>
      </c>
      <c r="I342" t="s" s="7">
        <v>157</v>
      </c>
    </row>
    <row r="343" ht="13.55" customHeight="1">
      <c r="A343" t="s" s="7">
        <v>1782</v>
      </c>
      <c r="B343" s="10">
        <v>25</v>
      </c>
      <c r="C343" s="10">
        <v>1</v>
      </c>
      <c r="D343" t="s" s="7">
        <v>167</v>
      </c>
      <c r="E343" t="s" s="7">
        <v>178</v>
      </c>
      <c r="F343" s="8"/>
      <c r="G343" t="s" s="7">
        <v>237</v>
      </c>
      <c r="H343" t="s" s="7">
        <v>251</v>
      </c>
      <c r="I343" t="s" s="7">
        <v>232</v>
      </c>
    </row>
    <row r="344" ht="13.55" customHeight="1">
      <c r="A344" t="s" s="7">
        <v>1783</v>
      </c>
      <c r="B344" s="10">
        <v>25</v>
      </c>
      <c r="C344" s="10">
        <v>2</v>
      </c>
      <c r="D344" t="s" s="7">
        <v>167</v>
      </c>
      <c r="E344" t="s" s="7">
        <v>178</v>
      </c>
      <c r="F344" s="8"/>
      <c r="G344" t="s" s="7">
        <v>315</v>
      </c>
      <c r="H344" t="s" s="7">
        <v>216</v>
      </c>
      <c r="I344" t="s" s="7">
        <v>255</v>
      </c>
    </row>
    <row r="345" ht="13.55" customHeight="1">
      <c r="A345" t="s" s="7">
        <v>1784</v>
      </c>
      <c r="B345" s="10">
        <v>25</v>
      </c>
      <c r="C345" s="10">
        <v>3</v>
      </c>
      <c r="D345" t="s" s="7">
        <v>177</v>
      </c>
      <c r="E345" t="s" s="7">
        <v>178</v>
      </c>
      <c r="F345" s="8"/>
      <c r="G345" t="s" s="7">
        <v>240</v>
      </c>
      <c r="H345" t="s" s="7">
        <v>220</v>
      </c>
      <c r="I345" t="s" s="7">
        <v>266</v>
      </c>
    </row>
    <row r="346" ht="13.55" customHeight="1">
      <c r="A346" t="s" s="7">
        <v>1785</v>
      </c>
      <c r="B346" s="10">
        <v>25</v>
      </c>
      <c r="C346" s="10">
        <v>4</v>
      </c>
      <c r="D346" t="s" s="7">
        <v>177</v>
      </c>
      <c r="E346" t="s" s="7">
        <v>178</v>
      </c>
      <c r="F346" s="8"/>
      <c r="G346" t="s" s="7">
        <v>180</v>
      </c>
      <c r="H346" t="s" s="7">
        <v>221</v>
      </c>
      <c r="I346" t="s" s="7">
        <v>287</v>
      </c>
    </row>
    <row r="347" ht="13.55" customHeight="1">
      <c r="A347" t="s" s="7">
        <v>1786</v>
      </c>
      <c r="B347" s="10">
        <v>25</v>
      </c>
      <c r="C347" s="10">
        <v>5</v>
      </c>
      <c r="D347" t="s" s="7">
        <v>167</v>
      </c>
      <c r="E347" t="s" s="7">
        <v>178</v>
      </c>
      <c r="F347" s="8"/>
      <c r="G347" t="s" s="7">
        <v>377</v>
      </c>
      <c r="H347" t="s" s="7">
        <v>223</v>
      </c>
      <c r="I347" t="s" s="7">
        <v>305</v>
      </c>
    </row>
    <row r="348" ht="13.55" customHeight="1">
      <c r="A348" t="s" s="7">
        <v>1787</v>
      </c>
      <c r="B348" s="10">
        <v>25</v>
      </c>
      <c r="C348" s="10">
        <v>6</v>
      </c>
      <c r="D348" t="s" s="7">
        <v>270</v>
      </c>
      <c r="E348" t="s" s="7">
        <v>178</v>
      </c>
      <c r="F348" s="8"/>
      <c r="G348" t="s" s="7">
        <v>240</v>
      </c>
      <c r="H348" t="s" s="7">
        <v>224</v>
      </c>
      <c r="I348" t="s" s="7">
        <v>281</v>
      </c>
    </row>
    <row r="349" ht="13.55" customHeight="1">
      <c r="A349" t="s" s="7">
        <v>1788</v>
      </c>
      <c r="B349" s="10">
        <v>25</v>
      </c>
      <c r="C349" s="10">
        <v>7</v>
      </c>
      <c r="D349" t="s" s="7">
        <v>270</v>
      </c>
      <c r="E349" t="s" s="7">
        <v>178</v>
      </c>
      <c r="F349" s="8"/>
      <c r="G349" t="s" s="7">
        <v>276</v>
      </c>
      <c r="H349" t="s" s="7">
        <v>225</v>
      </c>
      <c r="I349" t="s" s="7">
        <v>247</v>
      </c>
    </row>
    <row r="350" ht="13.55" customHeight="1">
      <c r="A350" t="s" s="7">
        <v>1789</v>
      </c>
      <c r="B350" s="10">
        <v>25</v>
      </c>
      <c r="C350" s="10">
        <v>8</v>
      </c>
      <c r="D350" t="s" s="7">
        <v>176</v>
      </c>
      <c r="E350" t="s" s="7">
        <v>172</v>
      </c>
      <c r="F350" s="8"/>
      <c r="G350" t="s" s="7">
        <v>157</v>
      </c>
      <c r="H350" t="s" s="7">
        <v>228</v>
      </c>
      <c r="I350" t="s" s="7">
        <v>335</v>
      </c>
    </row>
    <row r="351" ht="13.55" customHeight="1">
      <c r="A351" t="s" s="7">
        <v>1790</v>
      </c>
      <c r="B351" s="10">
        <v>26</v>
      </c>
      <c r="C351" s="10">
        <v>0</v>
      </c>
      <c r="D351" t="s" s="7">
        <v>167</v>
      </c>
      <c r="E351" t="s" s="7">
        <v>178</v>
      </c>
      <c r="F351" s="8"/>
      <c r="G351" t="s" s="7">
        <v>175</v>
      </c>
      <c r="H351" t="s" s="7">
        <v>216</v>
      </c>
      <c r="I351" t="s" s="7">
        <v>157</v>
      </c>
    </row>
    <row r="352" ht="13.55" customHeight="1">
      <c r="A352" t="s" s="7">
        <v>1791</v>
      </c>
      <c r="B352" s="10">
        <v>26</v>
      </c>
      <c r="C352" s="10">
        <v>1</v>
      </c>
      <c r="D352" t="s" s="7">
        <v>177</v>
      </c>
      <c r="E352" t="s" s="7">
        <v>178</v>
      </c>
      <c r="F352" s="8"/>
      <c r="G352" t="s" s="7">
        <v>240</v>
      </c>
      <c r="H352" t="s" s="7">
        <v>220</v>
      </c>
      <c r="I352" t="s" s="7">
        <v>232</v>
      </c>
    </row>
    <row r="353" ht="13.55" customHeight="1">
      <c r="A353" t="s" s="7">
        <v>1792</v>
      </c>
      <c r="B353" s="10">
        <v>26</v>
      </c>
      <c r="C353" s="10">
        <v>2</v>
      </c>
      <c r="D353" t="s" s="7">
        <v>177</v>
      </c>
      <c r="E353" t="s" s="7">
        <v>178</v>
      </c>
      <c r="F353" s="8"/>
      <c r="G353" t="s" s="7">
        <v>180</v>
      </c>
      <c r="H353" t="s" s="7">
        <v>221</v>
      </c>
      <c r="I353" t="s" s="7">
        <v>255</v>
      </c>
    </row>
    <row r="354" ht="13.55" customHeight="1">
      <c r="A354" t="s" s="7">
        <v>1793</v>
      </c>
      <c r="B354" s="10">
        <v>26</v>
      </c>
      <c r="C354" s="10">
        <v>3</v>
      </c>
      <c r="D354" t="s" s="7">
        <v>270</v>
      </c>
      <c r="E354" t="s" s="7">
        <v>178</v>
      </c>
      <c r="F354" s="8"/>
      <c r="G354" t="s" s="7">
        <v>537</v>
      </c>
      <c r="H354" t="s" s="7">
        <v>222</v>
      </c>
      <c r="I354" t="s" s="7">
        <v>266</v>
      </c>
    </row>
    <row r="355" ht="13.55" customHeight="1">
      <c r="A355" t="s" s="7">
        <v>1794</v>
      </c>
      <c r="B355" s="10">
        <v>26</v>
      </c>
      <c r="C355" s="10">
        <v>4</v>
      </c>
      <c r="D355" t="s" s="7">
        <v>270</v>
      </c>
      <c r="E355" t="s" s="7">
        <v>178</v>
      </c>
      <c r="F355" s="8"/>
      <c r="G355" t="s" s="7">
        <v>240</v>
      </c>
      <c r="H355" t="s" s="7">
        <v>224</v>
      </c>
      <c r="I355" t="s" s="7">
        <v>287</v>
      </c>
    </row>
    <row r="356" ht="13.55" customHeight="1">
      <c r="A356" t="s" s="7">
        <v>1795</v>
      </c>
      <c r="B356" s="10">
        <v>26</v>
      </c>
      <c r="C356" s="10">
        <v>5</v>
      </c>
      <c r="D356" t="s" s="7">
        <v>270</v>
      </c>
      <c r="E356" t="s" s="7">
        <v>178</v>
      </c>
      <c r="F356" s="8"/>
      <c r="G356" t="s" s="7">
        <v>537</v>
      </c>
      <c r="H356" t="s" s="7">
        <v>225</v>
      </c>
      <c r="I356" t="s" s="7">
        <v>305</v>
      </c>
    </row>
    <row r="357" ht="13.55" customHeight="1">
      <c r="A357" t="s" s="7">
        <v>1796</v>
      </c>
      <c r="B357" s="10">
        <v>26</v>
      </c>
      <c r="C357" s="10">
        <v>6</v>
      </c>
      <c r="D357" t="s" s="7">
        <v>270</v>
      </c>
      <c r="E357" t="s" s="7">
        <v>178</v>
      </c>
      <c r="F357" s="8"/>
      <c r="G357" t="s" s="7">
        <v>239</v>
      </c>
      <c r="H357" t="s" s="7">
        <v>226</v>
      </c>
      <c r="I357" t="s" s="7">
        <v>281</v>
      </c>
    </row>
    <row r="358" ht="13.55" customHeight="1">
      <c r="A358" t="s" s="7">
        <v>1797</v>
      </c>
      <c r="B358" s="10">
        <v>26</v>
      </c>
      <c r="C358" s="10">
        <v>7</v>
      </c>
      <c r="D358" t="s" s="7">
        <v>176</v>
      </c>
      <c r="E358" t="s" s="7">
        <v>172</v>
      </c>
      <c r="F358" s="8"/>
      <c r="G358" t="s" s="7">
        <v>157</v>
      </c>
      <c r="H358" t="s" s="7">
        <v>228</v>
      </c>
      <c r="I358" t="s" s="7">
        <v>247</v>
      </c>
    </row>
    <row r="359" ht="13.55" customHeight="1">
      <c r="A359" t="s" s="7">
        <v>1798</v>
      </c>
      <c r="B359" s="10">
        <v>27</v>
      </c>
      <c r="C359" s="10">
        <v>0</v>
      </c>
      <c r="D359" t="s" s="7">
        <v>167</v>
      </c>
      <c r="E359" t="s" s="7">
        <v>178</v>
      </c>
      <c r="F359" s="8"/>
      <c r="G359" t="s" s="7">
        <v>179</v>
      </c>
      <c r="H359" t="s" s="7">
        <v>214</v>
      </c>
      <c r="I359" t="s" s="7">
        <v>157</v>
      </c>
    </row>
    <row r="360" ht="13.55" customHeight="1">
      <c r="A360" t="s" s="7">
        <v>1799</v>
      </c>
      <c r="B360" s="10">
        <v>27</v>
      </c>
      <c r="C360" s="10">
        <v>1</v>
      </c>
      <c r="D360" t="s" s="7">
        <v>167</v>
      </c>
      <c r="E360" t="s" s="7">
        <v>178</v>
      </c>
      <c r="F360" s="8"/>
      <c r="G360" t="s" s="7">
        <v>179</v>
      </c>
      <c r="H360" t="s" s="7">
        <v>251</v>
      </c>
      <c r="I360" t="s" s="7">
        <v>232</v>
      </c>
    </row>
    <row r="361" ht="13.55" customHeight="1">
      <c r="A361" t="s" s="7">
        <v>1800</v>
      </c>
      <c r="B361" s="10">
        <v>27</v>
      </c>
      <c r="C361" s="10">
        <v>2</v>
      </c>
      <c r="D361" t="s" s="7">
        <v>270</v>
      </c>
      <c r="E361" t="s" s="7">
        <v>178</v>
      </c>
      <c r="F361" s="8"/>
      <c r="G361" t="s" s="7">
        <v>175</v>
      </c>
      <c r="H361" t="s" s="7">
        <v>216</v>
      </c>
      <c r="I361" t="s" s="7">
        <v>255</v>
      </c>
    </row>
    <row r="362" ht="13.55" customHeight="1">
      <c r="A362" t="s" s="7">
        <v>1801</v>
      </c>
      <c r="B362" s="10">
        <v>27</v>
      </c>
      <c r="C362" s="10">
        <v>3</v>
      </c>
      <c r="D362" t="s" s="7">
        <v>167</v>
      </c>
      <c r="E362" t="s" s="7">
        <v>178</v>
      </c>
      <c r="F362" s="8"/>
      <c r="G362" t="s" s="7">
        <v>272</v>
      </c>
      <c r="H362" t="s" s="7">
        <v>217</v>
      </c>
      <c r="I362" t="s" s="7">
        <v>266</v>
      </c>
    </row>
    <row r="363" ht="13.55" customHeight="1">
      <c r="A363" t="s" s="7">
        <v>1802</v>
      </c>
      <c r="B363" s="10">
        <v>27</v>
      </c>
      <c r="C363" s="10">
        <v>4</v>
      </c>
      <c r="D363" t="s" s="7">
        <v>167</v>
      </c>
      <c r="E363" t="s" s="7">
        <v>178</v>
      </c>
      <c r="F363" s="8"/>
      <c r="G363" t="s" s="7">
        <v>173</v>
      </c>
      <c r="H363" t="s" s="7">
        <v>218</v>
      </c>
      <c r="I363" t="s" s="7">
        <v>287</v>
      </c>
    </row>
    <row r="364" ht="13.55" customHeight="1">
      <c r="A364" t="s" s="7">
        <v>1803</v>
      </c>
      <c r="B364" s="10">
        <v>27</v>
      </c>
      <c r="C364" s="10">
        <v>5</v>
      </c>
      <c r="D364" t="s" s="7">
        <v>177</v>
      </c>
      <c r="E364" t="s" s="7">
        <v>178</v>
      </c>
      <c r="F364" s="8"/>
      <c r="G364" t="s" s="7">
        <v>276</v>
      </c>
      <c r="H364" t="s" s="7">
        <v>220</v>
      </c>
      <c r="I364" t="s" s="7">
        <v>305</v>
      </c>
    </row>
    <row r="365" ht="13.55" customHeight="1">
      <c r="A365" t="s" s="7">
        <v>1804</v>
      </c>
      <c r="B365" s="10">
        <v>27</v>
      </c>
      <c r="C365" s="10">
        <v>6</v>
      </c>
      <c r="D365" t="s" s="7">
        <v>177</v>
      </c>
      <c r="E365" t="s" s="7">
        <v>178</v>
      </c>
      <c r="F365" s="8"/>
      <c r="G365" t="s" s="7">
        <v>357</v>
      </c>
      <c r="H365" t="s" s="7">
        <v>221</v>
      </c>
      <c r="I365" t="s" s="7">
        <v>281</v>
      </c>
    </row>
    <row r="366" ht="13.55" customHeight="1">
      <c r="A366" t="s" s="7">
        <v>1805</v>
      </c>
      <c r="B366" s="10">
        <v>27</v>
      </c>
      <c r="C366" s="10">
        <v>7</v>
      </c>
      <c r="D366" t="s" s="7">
        <v>270</v>
      </c>
      <c r="E366" t="s" s="7">
        <v>178</v>
      </c>
      <c r="F366" s="8"/>
      <c r="G366" t="s" s="7">
        <v>276</v>
      </c>
      <c r="H366" t="s" s="7">
        <v>222</v>
      </c>
      <c r="I366" t="s" s="7">
        <v>247</v>
      </c>
    </row>
    <row r="367" ht="13.55" customHeight="1">
      <c r="A367" t="s" s="7">
        <v>1806</v>
      </c>
      <c r="B367" s="10">
        <v>27</v>
      </c>
      <c r="C367" s="10">
        <v>8</v>
      </c>
      <c r="D367" t="s" s="7">
        <v>167</v>
      </c>
      <c r="E367" t="s" s="7">
        <v>178</v>
      </c>
      <c r="F367" s="8"/>
      <c r="G367" t="s" s="7">
        <v>357</v>
      </c>
      <c r="H367" t="s" s="7">
        <v>223</v>
      </c>
      <c r="I367" t="s" s="7">
        <v>335</v>
      </c>
    </row>
    <row r="368" ht="13.55" customHeight="1">
      <c r="A368" t="s" s="7">
        <v>1807</v>
      </c>
      <c r="B368" s="10">
        <v>27</v>
      </c>
      <c r="C368" s="10">
        <v>9</v>
      </c>
      <c r="D368" t="s" s="7">
        <v>177</v>
      </c>
      <c r="E368" t="s" s="7">
        <v>172</v>
      </c>
      <c r="F368" s="8"/>
      <c r="G368" t="s" s="7">
        <v>157</v>
      </c>
      <c r="H368" t="s" s="7">
        <v>224</v>
      </c>
      <c r="I368" t="s" s="7">
        <v>203</v>
      </c>
    </row>
    <row r="369" ht="13.55" customHeight="1">
      <c r="A369" t="s" s="7">
        <v>1808</v>
      </c>
      <c r="B369" s="10">
        <v>27</v>
      </c>
      <c r="C369" s="10">
        <v>10</v>
      </c>
      <c r="D369" t="s" s="7">
        <v>270</v>
      </c>
      <c r="E369" t="s" s="7">
        <v>178</v>
      </c>
      <c r="F369" s="8"/>
      <c r="G369" t="s" s="7">
        <v>276</v>
      </c>
      <c r="H369" t="s" s="7">
        <v>225</v>
      </c>
      <c r="I369" t="s" s="7">
        <v>321</v>
      </c>
    </row>
    <row r="370" ht="13.55" customHeight="1">
      <c r="A370" t="s" s="7">
        <v>1809</v>
      </c>
      <c r="B370" s="10">
        <v>27</v>
      </c>
      <c r="C370" s="10">
        <v>11</v>
      </c>
      <c r="D370" t="s" s="7">
        <v>177</v>
      </c>
      <c r="E370" t="s" s="7">
        <v>178</v>
      </c>
      <c r="F370" s="8"/>
      <c r="G370" t="s" s="7">
        <v>276</v>
      </c>
      <c r="H370" t="s" s="7">
        <v>226</v>
      </c>
      <c r="I370" t="s" s="7">
        <v>301</v>
      </c>
    </row>
    <row r="371" ht="13.55" customHeight="1">
      <c r="A371" t="s" s="7">
        <v>1810</v>
      </c>
      <c r="B371" s="10">
        <v>27</v>
      </c>
      <c r="C371" s="10">
        <v>12</v>
      </c>
      <c r="D371" t="s" s="7">
        <v>167</v>
      </c>
      <c r="E371" t="s" s="7">
        <v>171</v>
      </c>
      <c r="F371" s="8"/>
      <c r="G371" t="s" s="7">
        <v>157</v>
      </c>
      <c r="H371" t="s" s="7">
        <v>227</v>
      </c>
      <c r="I371" t="s" s="7">
        <v>386</v>
      </c>
    </row>
    <row r="372" ht="13.55" customHeight="1">
      <c r="A372" t="s" s="7">
        <v>1811</v>
      </c>
      <c r="B372" s="10">
        <v>27</v>
      </c>
      <c r="C372" s="10">
        <v>13</v>
      </c>
      <c r="D372" t="s" s="7">
        <v>176</v>
      </c>
      <c r="E372" t="s" s="7">
        <v>172</v>
      </c>
      <c r="F372" s="8"/>
      <c r="G372" t="s" s="7">
        <v>157</v>
      </c>
      <c r="H372" t="s" s="7">
        <v>228</v>
      </c>
      <c r="I372" t="s" s="7">
        <v>349</v>
      </c>
    </row>
    <row r="373" ht="13.55" customHeight="1">
      <c r="A373" t="s" s="7">
        <v>1812</v>
      </c>
      <c r="B373" s="10">
        <v>28</v>
      </c>
      <c r="C373" s="10">
        <v>0</v>
      </c>
      <c r="D373" t="s" s="7">
        <v>167</v>
      </c>
      <c r="E373" t="s" s="7">
        <v>168</v>
      </c>
      <c r="F373" s="8"/>
      <c r="G373" t="s" s="7">
        <v>157</v>
      </c>
      <c r="H373" t="s" s="7">
        <v>214</v>
      </c>
      <c r="I373" t="s" s="7">
        <v>157</v>
      </c>
    </row>
    <row r="374" ht="13.55" customHeight="1">
      <c r="A374" t="s" s="7">
        <v>1813</v>
      </c>
      <c r="B374" s="10">
        <v>28</v>
      </c>
      <c r="C374" s="10">
        <v>1</v>
      </c>
      <c r="D374" t="s" s="7">
        <v>167</v>
      </c>
      <c r="E374" t="s" s="7">
        <v>168</v>
      </c>
      <c r="F374" s="8"/>
      <c r="G374" t="s" s="7">
        <v>157</v>
      </c>
      <c r="H374" t="s" s="7">
        <v>251</v>
      </c>
      <c r="I374" t="s" s="7">
        <v>232</v>
      </c>
    </row>
    <row r="375" ht="13.55" customHeight="1">
      <c r="A375" t="s" s="7">
        <v>1814</v>
      </c>
      <c r="B375" s="10">
        <v>28</v>
      </c>
      <c r="C375" s="10">
        <v>2</v>
      </c>
      <c r="D375" t="s" s="7">
        <v>167</v>
      </c>
      <c r="E375" t="s" s="7">
        <v>168</v>
      </c>
      <c r="F375" s="8"/>
      <c r="G375" t="s" s="7">
        <v>157</v>
      </c>
      <c r="H375" t="s" s="7">
        <v>216</v>
      </c>
      <c r="I375" t="s" s="7">
        <v>255</v>
      </c>
    </row>
    <row r="376" ht="13.55" customHeight="1">
      <c r="A376" t="s" s="7">
        <v>1815</v>
      </c>
      <c r="B376" s="10">
        <v>28</v>
      </c>
      <c r="C376" s="10">
        <v>3</v>
      </c>
      <c r="D376" t="s" s="7">
        <v>176</v>
      </c>
      <c r="E376" t="s" s="7">
        <v>178</v>
      </c>
      <c r="F376" s="8"/>
      <c r="G376" t="s" s="7">
        <v>238</v>
      </c>
      <c r="H376" t="s" s="7">
        <v>220</v>
      </c>
      <c r="I376" t="s" s="7">
        <v>266</v>
      </c>
    </row>
    <row r="377" ht="13.55" customHeight="1">
      <c r="A377" t="s" s="7">
        <v>1816</v>
      </c>
      <c r="B377" s="10">
        <v>28</v>
      </c>
      <c r="C377" s="10">
        <v>4</v>
      </c>
      <c r="D377" t="s" s="7">
        <v>176</v>
      </c>
      <c r="E377" t="s" s="7">
        <v>171</v>
      </c>
      <c r="F377" s="8"/>
      <c r="G377" t="s" s="7">
        <v>157</v>
      </c>
      <c r="H377" t="s" s="7">
        <v>221</v>
      </c>
      <c r="I377" t="s" s="7">
        <v>287</v>
      </c>
    </row>
    <row r="378" ht="13.55" customHeight="1">
      <c r="A378" t="s" s="7">
        <v>1817</v>
      </c>
      <c r="B378" s="10">
        <v>28</v>
      </c>
      <c r="C378" s="10">
        <v>5</v>
      </c>
      <c r="D378" t="s" s="7">
        <v>167</v>
      </c>
      <c r="E378" t="s" s="7">
        <v>171</v>
      </c>
      <c r="F378" s="8"/>
      <c r="G378" t="s" s="7">
        <v>157</v>
      </c>
      <c r="H378" t="s" s="7">
        <v>222</v>
      </c>
      <c r="I378" t="s" s="7">
        <v>305</v>
      </c>
    </row>
    <row r="379" ht="13.55" customHeight="1">
      <c r="A379" t="s" s="7">
        <v>1818</v>
      </c>
      <c r="B379" s="10">
        <v>28</v>
      </c>
      <c r="C379" s="10">
        <v>6</v>
      </c>
      <c r="D379" t="s" s="7">
        <v>176</v>
      </c>
      <c r="E379" t="s" s="7">
        <v>171</v>
      </c>
      <c r="F379" s="8"/>
      <c r="G379" t="s" s="7">
        <v>157</v>
      </c>
      <c r="H379" t="s" s="7">
        <v>225</v>
      </c>
      <c r="I379" t="s" s="7">
        <v>281</v>
      </c>
    </row>
    <row r="380" ht="13.55" customHeight="1">
      <c r="A380" t="s" s="7">
        <v>1819</v>
      </c>
      <c r="B380" s="10">
        <v>28</v>
      </c>
      <c r="C380" s="10">
        <v>7</v>
      </c>
      <c r="D380" t="s" s="7">
        <v>176</v>
      </c>
      <c r="E380" t="s" s="7">
        <v>171</v>
      </c>
      <c r="F380" s="8"/>
      <c r="G380" t="s" s="7">
        <v>157</v>
      </c>
      <c r="H380" t="s" s="7">
        <v>228</v>
      </c>
      <c r="I380" t="s" s="7">
        <v>247</v>
      </c>
    </row>
    <row r="381" ht="13.55" customHeight="1">
      <c r="A381" t="s" s="7">
        <v>1820</v>
      </c>
      <c r="B381" s="10">
        <v>29</v>
      </c>
      <c r="C381" s="10">
        <v>0</v>
      </c>
      <c r="D381" t="s" s="7">
        <v>167</v>
      </c>
      <c r="E381" t="s" s="7">
        <v>178</v>
      </c>
      <c r="F381" s="8"/>
      <c r="G381" t="s" s="7">
        <v>180</v>
      </c>
      <c r="H381" t="s" s="7">
        <v>214</v>
      </c>
      <c r="I381" t="s" s="7">
        <v>157</v>
      </c>
    </row>
    <row r="382" ht="13.55" customHeight="1">
      <c r="A382" t="s" s="7">
        <v>1821</v>
      </c>
      <c r="B382" s="10">
        <v>29</v>
      </c>
      <c r="C382" s="10">
        <v>1</v>
      </c>
      <c r="D382" t="s" s="7">
        <v>167</v>
      </c>
      <c r="E382" t="s" s="7">
        <v>178</v>
      </c>
      <c r="F382" s="8"/>
      <c r="G382" t="s" s="7">
        <v>240</v>
      </c>
      <c r="H382" t="s" s="7">
        <v>251</v>
      </c>
      <c r="I382" t="s" s="7">
        <v>232</v>
      </c>
    </row>
    <row r="383" ht="13.55" customHeight="1">
      <c r="A383" t="s" s="7">
        <v>1822</v>
      </c>
      <c r="B383" s="10">
        <v>29</v>
      </c>
      <c r="C383" s="10">
        <v>2</v>
      </c>
      <c r="D383" t="s" s="7">
        <v>167</v>
      </c>
      <c r="E383" t="s" s="7">
        <v>178</v>
      </c>
      <c r="F383" s="8"/>
      <c r="G383" t="s" s="7">
        <v>175</v>
      </c>
      <c r="H383" t="s" s="7">
        <v>216</v>
      </c>
      <c r="I383" t="s" s="7">
        <v>255</v>
      </c>
    </row>
    <row r="384" ht="13.55" customHeight="1">
      <c r="A384" t="s" s="7">
        <v>1823</v>
      </c>
      <c r="B384" s="10">
        <v>29</v>
      </c>
      <c r="C384" s="10">
        <v>3</v>
      </c>
      <c r="D384" t="s" s="7">
        <v>292</v>
      </c>
      <c r="E384" t="s" s="7">
        <v>178</v>
      </c>
      <c r="F384" s="8"/>
      <c r="G384" t="s" s="7">
        <v>276</v>
      </c>
      <c r="H384" t="s" s="7">
        <v>220</v>
      </c>
      <c r="I384" t="s" s="7">
        <v>266</v>
      </c>
    </row>
    <row r="385" ht="13.55" customHeight="1">
      <c r="A385" t="s" s="7">
        <v>1824</v>
      </c>
      <c r="B385" s="10">
        <v>29</v>
      </c>
      <c r="C385" s="10">
        <v>4</v>
      </c>
      <c r="D385" t="s" s="7">
        <v>292</v>
      </c>
      <c r="E385" t="s" s="7">
        <v>178</v>
      </c>
      <c r="F385" s="8"/>
      <c r="G385" t="s" s="7">
        <v>276</v>
      </c>
      <c r="H385" t="s" s="7">
        <v>221</v>
      </c>
      <c r="I385" t="s" s="7">
        <v>287</v>
      </c>
    </row>
    <row r="386" ht="13.55" customHeight="1">
      <c r="A386" t="s" s="7">
        <v>1825</v>
      </c>
      <c r="B386" s="10">
        <v>29</v>
      </c>
      <c r="C386" s="10">
        <v>5</v>
      </c>
      <c r="D386" t="s" s="7">
        <v>167</v>
      </c>
      <c r="E386" t="s" s="7">
        <v>178</v>
      </c>
      <c r="F386" s="8"/>
      <c r="G386" t="s" s="7">
        <v>240</v>
      </c>
      <c r="H386" t="s" s="7">
        <v>222</v>
      </c>
      <c r="I386" t="s" s="7">
        <v>305</v>
      </c>
    </row>
    <row r="387" ht="13.55" customHeight="1">
      <c r="A387" t="s" s="7">
        <v>1826</v>
      </c>
      <c r="B387" s="10">
        <v>29</v>
      </c>
      <c r="C387" s="10">
        <v>6</v>
      </c>
      <c r="D387" t="s" s="7">
        <v>167</v>
      </c>
      <c r="E387" t="s" s="7">
        <v>172</v>
      </c>
      <c r="F387" s="8"/>
      <c r="G387" t="s" s="7">
        <v>240</v>
      </c>
      <c r="H387" t="s" s="7">
        <v>224</v>
      </c>
      <c r="I387" t="s" s="7">
        <v>281</v>
      </c>
    </row>
    <row r="388" ht="13.55" customHeight="1">
      <c r="A388" t="s" s="7">
        <v>1827</v>
      </c>
      <c r="B388" s="10">
        <v>29</v>
      </c>
      <c r="C388" s="10">
        <v>7</v>
      </c>
      <c r="D388" t="s" s="7">
        <v>167</v>
      </c>
      <c r="E388" t="s" s="7">
        <v>178</v>
      </c>
      <c r="F388" s="8"/>
      <c r="G388" t="s" s="7">
        <v>434</v>
      </c>
      <c r="H388" t="s" s="7">
        <v>225</v>
      </c>
      <c r="I388" t="s" s="7">
        <v>247</v>
      </c>
    </row>
    <row r="389" ht="13.55" customHeight="1">
      <c r="A389" t="s" s="7">
        <v>1828</v>
      </c>
      <c r="B389" s="10">
        <v>29</v>
      </c>
      <c r="C389" s="10">
        <v>8</v>
      </c>
      <c r="D389" t="s" s="7">
        <v>167</v>
      </c>
      <c r="E389" t="s" s="7">
        <v>178</v>
      </c>
      <c r="F389" s="8"/>
      <c r="G389" t="s" s="7">
        <v>276</v>
      </c>
      <c r="H389" t="s" s="7">
        <v>226</v>
      </c>
      <c r="I389" t="s" s="7">
        <v>335</v>
      </c>
    </row>
    <row r="390" ht="13.55" customHeight="1">
      <c r="A390" t="s" s="7">
        <v>1829</v>
      </c>
      <c r="B390" s="10">
        <v>29</v>
      </c>
      <c r="C390" s="10">
        <v>9</v>
      </c>
      <c r="D390" t="s" s="7">
        <v>167</v>
      </c>
      <c r="E390" t="s" s="7">
        <v>171</v>
      </c>
      <c r="F390" s="8"/>
      <c r="G390" t="s" s="7">
        <v>157</v>
      </c>
      <c r="H390" t="s" s="7">
        <v>227</v>
      </c>
      <c r="I390" t="s" s="7">
        <v>203</v>
      </c>
    </row>
    <row r="391" ht="13.55" customHeight="1">
      <c r="A391" t="s" s="7">
        <v>1830</v>
      </c>
      <c r="B391" s="10">
        <v>29</v>
      </c>
      <c r="C391" s="10">
        <v>10</v>
      </c>
      <c r="D391" t="s" s="7">
        <v>176</v>
      </c>
      <c r="E391" t="s" s="7">
        <v>171</v>
      </c>
      <c r="F391" s="8"/>
      <c r="G391" t="s" s="7">
        <v>240</v>
      </c>
      <c r="H391" t="s" s="7">
        <v>228</v>
      </c>
      <c r="I391" t="s" s="7">
        <v>321</v>
      </c>
    </row>
    <row r="392" ht="13.55" customHeight="1">
      <c r="A392" t="s" s="7">
        <v>1831</v>
      </c>
      <c r="B392" s="10">
        <v>30</v>
      </c>
      <c r="C392" s="10">
        <v>0</v>
      </c>
      <c r="D392" t="s" s="7">
        <v>167</v>
      </c>
      <c r="E392" t="s" s="7">
        <v>178</v>
      </c>
      <c r="F392" s="8"/>
      <c r="G392" t="s" s="7">
        <v>273</v>
      </c>
      <c r="H392" t="s" s="7">
        <v>214</v>
      </c>
      <c r="I392" t="s" s="7">
        <v>157</v>
      </c>
    </row>
    <row r="393" ht="13.55" customHeight="1">
      <c r="A393" t="s" s="7">
        <v>1832</v>
      </c>
      <c r="B393" s="10">
        <v>30</v>
      </c>
      <c r="C393" s="10">
        <v>1</v>
      </c>
      <c r="D393" t="s" s="7">
        <v>167</v>
      </c>
      <c r="E393" t="s" s="7">
        <v>178</v>
      </c>
      <c r="F393" s="8"/>
      <c r="G393" t="s" s="7">
        <v>236</v>
      </c>
      <c r="H393" t="s" s="7">
        <v>251</v>
      </c>
      <c r="I393" t="s" s="7">
        <v>232</v>
      </c>
    </row>
    <row r="394" ht="13.55" customHeight="1">
      <c r="A394" t="s" s="7">
        <v>1833</v>
      </c>
      <c r="B394" s="10">
        <v>30</v>
      </c>
      <c r="C394" s="10">
        <v>2</v>
      </c>
      <c r="D394" t="s" s="7">
        <v>167</v>
      </c>
      <c r="E394" t="s" s="7">
        <v>171</v>
      </c>
      <c r="F394" s="8"/>
      <c r="G394" t="s" s="7">
        <v>180</v>
      </c>
      <c r="H394" t="s" s="7">
        <v>215</v>
      </c>
      <c r="I394" t="s" s="7">
        <v>255</v>
      </c>
    </row>
    <row r="395" ht="13.55" customHeight="1">
      <c r="A395" t="s" s="7">
        <v>1834</v>
      </c>
      <c r="B395" s="10">
        <v>30</v>
      </c>
      <c r="C395" s="10">
        <v>3</v>
      </c>
      <c r="D395" t="s" s="7">
        <v>177</v>
      </c>
      <c r="E395" t="s" s="7">
        <v>172</v>
      </c>
      <c r="F395" s="8"/>
      <c r="G395" t="s" s="7">
        <v>175</v>
      </c>
      <c r="H395" t="s" s="7">
        <v>216</v>
      </c>
      <c r="I395" t="s" s="7">
        <v>266</v>
      </c>
    </row>
    <row r="396" ht="13.55" customHeight="1">
      <c r="A396" t="s" s="7">
        <v>1835</v>
      </c>
      <c r="B396" s="10">
        <v>30</v>
      </c>
      <c r="C396" s="10">
        <v>4</v>
      </c>
      <c r="D396" t="s" s="7">
        <v>167</v>
      </c>
      <c r="E396" t="s" s="7">
        <v>168</v>
      </c>
      <c r="F396" s="8"/>
      <c r="G396" t="s" s="7">
        <v>343</v>
      </c>
      <c r="H396" t="s" s="7">
        <v>217</v>
      </c>
      <c r="I396" t="s" s="7">
        <v>287</v>
      </c>
    </row>
    <row r="397" ht="13.55" customHeight="1">
      <c r="A397" t="s" s="7">
        <v>1836</v>
      </c>
      <c r="B397" s="10">
        <v>30</v>
      </c>
      <c r="C397" s="10">
        <v>5</v>
      </c>
      <c r="D397" t="s" s="7">
        <v>167</v>
      </c>
      <c r="E397" t="s" s="7">
        <v>178</v>
      </c>
      <c r="F397" s="8"/>
      <c r="G397" t="s" s="7">
        <v>175</v>
      </c>
      <c r="H397" t="s" s="7">
        <v>218</v>
      </c>
      <c r="I397" t="s" s="7">
        <v>305</v>
      </c>
    </row>
    <row r="398" ht="13.55" customHeight="1">
      <c r="A398" t="s" s="7">
        <v>1837</v>
      </c>
      <c r="B398" s="10">
        <v>30</v>
      </c>
      <c r="C398" s="10">
        <v>6</v>
      </c>
      <c r="D398" t="s" s="7">
        <v>167</v>
      </c>
      <c r="E398" t="s" s="7">
        <v>168</v>
      </c>
      <c r="F398" s="8"/>
      <c r="G398" t="s" s="7">
        <v>157</v>
      </c>
      <c r="H398" t="s" s="7">
        <v>219</v>
      </c>
      <c r="I398" t="s" s="7">
        <v>281</v>
      </c>
    </row>
    <row r="399" ht="13.55" customHeight="1">
      <c r="A399" t="s" s="7">
        <v>1838</v>
      </c>
      <c r="B399" s="10">
        <v>30</v>
      </c>
      <c r="C399" s="10">
        <v>7</v>
      </c>
      <c r="D399" t="s" s="7">
        <v>176</v>
      </c>
      <c r="E399" t="s" s="7">
        <v>178</v>
      </c>
      <c r="F399" s="8"/>
      <c r="G399" t="s" s="7">
        <v>275</v>
      </c>
      <c r="H399" t="s" s="7">
        <v>220</v>
      </c>
      <c r="I399" t="s" s="7">
        <v>247</v>
      </c>
    </row>
    <row r="400" ht="13.55" customHeight="1">
      <c r="A400" t="s" s="7">
        <v>1839</v>
      </c>
      <c r="B400" s="10">
        <v>30</v>
      </c>
      <c r="C400" s="10">
        <v>8</v>
      </c>
      <c r="D400" t="s" s="7">
        <v>177</v>
      </c>
      <c r="E400" t="s" s="7">
        <v>178</v>
      </c>
      <c r="F400" s="8"/>
      <c r="G400" t="s" s="7">
        <v>274</v>
      </c>
      <c r="H400" t="s" s="7">
        <v>221</v>
      </c>
      <c r="I400" t="s" s="7">
        <v>335</v>
      </c>
    </row>
    <row r="401" ht="13.55" customHeight="1">
      <c r="A401" t="s" s="7">
        <v>1840</v>
      </c>
      <c r="B401" s="10">
        <v>30</v>
      </c>
      <c r="C401" s="10">
        <v>9</v>
      </c>
      <c r="D401" t="s" s="7">
        <v>177</v>
      </c>
      <c r="E401" t="s" s="7">
        <v>178</v>
      </c>
      <c r="F401" s="8"/>
      <c r="G401" t="s" s="7">
        <v>237</v>
      </c>
      <c r="H401" t="s" s="7">
        <v>222</v>
      </c>
      <c r="I401" t="s" s="7">
        <v>203</v>
      </c>
    </row>
    <row r="402" ht="13.55" customHeight="1">
      <c r="A402" t="s" s="7">
        <v>1841</v>
      </c>
      <c r="B402" s="10">
        <v>30</v>
      </c>
      <c r="C402" s="10">
        <v>10</v>
      </c>
      <c r="D402" t="s" s="7">
        <v>270</v>
      </c>
      <c r="E402" t="s" s="7">
        <v>178</v>
      </c>
      <c r="F402" s="8"/>
      <c r="G402" t="s" s="7">
        <v>238</v>
      </c>
      <c r="H402" t="s" s="7">
        <v>223</v>
      </c>
      <c r="I402" t="s" s="7">
        <v>321</v>
      </c>
    </row>
    <row r="403" ht="13.55" customHeight="1">
      <c r="A403" t="s" s="7">
        <v>1842</v>
      </c>
      <c r="B403" s="10">
        <v>30</v>
      </c>
      <c r="C403" s="10">
        <v>11</v>
      </c>
      <c r="D403" t="s" s="7">
        <v>292</v>
      </c>
      <c r="E403" t="s" s="7">
        <v>172</v>
      </c>
      <c r="F403" s="8"/>
      <c r="G403" t="s" s="7">
        <v>157</v>
      </c>
      <c r="H403" t="s" s="7">
        <v>224</v>
      </c>
      <c r="I403" t="s" s="7">
        <v>301</v>
      </c>
    </row>
    <row r="404" ht="13.55" customHeight="1">
      <c r="A404" t="s" s="7">
        <v>1843</v>
      </c>
      <c r="B404" s="10">
        <v>30</v>
      </c>
      <c r="C404" s="10">
        <v>12</v>
      </c>
      <c r="D404" t="s" s="7">
        <v>177</v>
      </c>
      <c r="E404" t="s" s="7">
        <v>178</v>
      </c>
      <c r="F404" s="8"/>
      <c r="G404" t="s" s="7">
        <v>276</v>
      </c>
      <c r="H404" t="s" s="7">
        <v>225</v>
      </c>
      <c r="I404" t="s" s="7">
        <v>386</v>
      </c>
    </row>
    <row r="405" ht="13.55" customHeight="1">
      <c r="A405" t="s" s="7">
        <v>1844</v>
      </c>
      <c r="B405" s="10">
        <v>30</v>
      </c>
      <c r="C405" s="10">
        <v>13</v>
      </c>
      <c r="D405" t="s" s="7">
        <v>177</v>
      </c>
      <c r="E405" t="s" s="7">
        <v>178</v>
      </c>
      <c r="F405" s="8"/>
      <c r="G405" t="s" s="7">
        <v>180</v>
      </c>
      <c r="H405" t="s" s="7">
        <v>226</v>
      </c>
      <c r="I405" t="s" s="7">
        <v>349</v>
      </c>
    </row>
    <row r="406" ht="13.55" customHeight="1">
      <c r="A406" t="s" s="7">
        <v>1845</v>
      </c>
      <c r="B406" s="10">
        <v>30</v>
      </c>
      <c r="C406" s="10">
        <v>14</v>
      </c>
      <c r="D406" t="s" s="7">
        <v>167</v>
      </c>
      <c r="E406" t="s" s="7">
        <v>171</v>
      </c>
      <c r="F406" s="8"/>
      <c r="G406" t="s" s="7">
        <v>157</v>
      </c>
      <c r="H406" t="s" s="7">
        <v>227</v>
      </c>
      <c r="I406" t="s" s="7">
        <v>337</v>
      </c>
    </row>
    <row r="407" ht="13.55" customHeight="1">
      <c r="A407" t="s" s="7">
        <v>1846</v>
      </c>
      <c r="B407" s="10">
        <v>30</v>
      </c>
      <c r="C407" s="10">
        <v>15</v>
      </c>
      <c r="D407" t="s" s="7">
        <v>176</v>
      </c>
      <c r="E407" t="s" s="7">
        <v>172</v>
      </c>
      <c r="F407" s="8"/>
      <c r="G407" t="s" s="7">
        <v>157</v>
      </c>
      <c r="H407" t="s" s="7">
        <v>228</v>
      </c>
      <c r="I407" t="s" s="7">
        <v>213</v>
      </c>
    </row>
    <row r="408" ht="13.55" customHeight="1">
      <c r="A408" t="s" s="7">
        <v>1847</v>
      </c>
      <c r="B408" s="10">
        <v>31</v>
      </c>
      <c r="C408" s="10">
        <v>0</v>
      </c>
      <c r="D408" t="s" s="7">
        <v>167</v>
      </c>
      <c r="E408" t="s" s="7">
        <v>178</v>
      </c>
      <c r="F408" s="8"/>
      <c r="G408" t="s" s="7">
        <v>275</v>
      </c>
      <c r="H408" t="s" s="7">
        <v>214</v>
      </c>
      <c r="I408" t="s" s="7">
        <v>157</v>
      </c>
    </row>
    <row r="409" ht="13.55" customHeight="1">
      <c r="A409" t="s" s="7">
        <v>1848</v>
      </c>
      <c r="B409" s="10">
        <v>31</v>
      </c>
      <c r="C409" s="10">
        <v>1</v>
      </c>
      <c r="D409" t="s" s="7">
        <v>167</v>
      </c>
      <c r="E409" t="s" s="7">
        <v>168</v>
      </c>
      <c r="F409" s="8"/>
      <c r="G409" t="s" s="7">
        <v>236</v>
      </c>
      <c r="H409" t="s" s="7">
        <v>251</v>
      </c>
      <c r="I409" t="s" s="7">
        <v>232</v>
      </c>
    </row>
    <row r="410" ht="13.55" customHeight="1">
      <c r="A410" t="s" s="7">
        <v>1849</v>
      </c>
      <c r="B410" s="10">
        <v>31</v>
      </c>
      <c r="C410" s="10">
        <v>2</v>
      </c>
      <c r="D410" t="s" s="7">
        <v>167</v>
      </c>
      <c r="E410" t="s" s="7">
        <v>178</v>
      </c>
      <c r="F410" s="8"/>
      <c r="G410" t="s" s="7">
        <v>179</v>
      </c>
      <c r="H410" t="s" s="7">
        <v>216</v>
      </c>
      <c r="I410" t="s" s="7">
        <v>255</v>
      </c>
    </row>
    <row r="411" ht="13.55" customHeight="1">
      <c r="A411" t="s" s="7">
        <v>1850</v>
      </c>
      <c r="B411" s="10">
        <v>31</v>
      </c>
      <c r="C411" s="10">
        <v>3</v>
      </c>
      <c r="D411" t="s" s="7">
        <v>167</v>
      </c>
      <c r="E411" t="s" s="7">
        <v>178</v>
      </c>
      <c r="F411" s="8"/>
      <c r="G411" t="s" s="7">
        <v>236</v>
      </c>
      <c r="H411" t="s" s="7">
        <v>218</v>
      </c>
      <c r="I411" t="s" s="7">
        <v>266</v>
      </c>
    </row>
    <row r="412" ht="13.55" customHeight="1">
      <c r="A412" t="s" s="7">
        <v>1851</v>
      </c>
      <c r="B412" s="10">
        <v>31</v>
      </c>
      <c r="C412" s="10">
        <v>4</v>
      </c>
      <c r="D412" t="s" s="7">
        <v>177</v>
      </c>
      <c r="E412" t="s" s="7">
        <v>178</v>
      </c>
      <c r="F412" s="8"/>
      <c r="G412" t="s" s="7">
        <v>276</v>
      </c>
      <c r="H412" t="s" s="7">
        <v>220</v>
      </c>
      <c r="I412" t="s" s="7">
        <v>287</v>
      </c>
    </row>
    <row r="413" ht="13.55" customHeight="1">
      <c r="A413" t="s" s="7">
        <v>1852</v>
      </c>
      <c r="B413" s="10">
        <v>31</v>
      </c>
      <c r="C413" s="10">
        <v>5</v>
      </c>
      <c r="D413" t="s" s="7">
        <v>292</v>
      </c>
      <c r="E413" t="s" s="7">
        <v>178</v>
      </c>
      <c r="F413" s="8"/>
      <c r="G413" t="s" s="7">
        <v>275</v>
      </c>
      <c r="H413" t="s" s="7">
        <v>221</v>
      </c>
      <c r="I413" t="s" s="7">
        <v>305</v>
      </c>
    </row>
    <row r="414" ht="13.55" customHeight="1">
      <c r="A414" t="s" s="7">
        <v>1853</v>
      </c>
      <c r="B414" s="10">
        <v>31</v>
      </c>
      <c r="C414" s="10">
        <v>6</v>
      </c>
      <c r="D414" t="s" s="7">
        <v>177</v>
      </c>
      <c r="E414" t="s" s="7">
        <v>171</v>
      </c>
      <c r="F414" s="8"/>
      <c r="G414" t="s" s="7">
        <v>157</v>
      </c>
      <c r="H414" t="s" s="7">
        <v>222</v>
      </c>
      <c r="I414" t="s" s="7">
        <v>281</v>
      </c>
    </row>
    <row r="415" ht="13.55" customHeight="1">
      <c r="A415" t="s" s="7">
        <v>1854</v>
      </c>
      <c r="B415" s="10">
        <v>31</v>
      </c>
      <c r="C415" s="10">
        <v>7</v>
      </c>
      <c r="D415" t="s" s="7">
        <v>167</v>
      </c>
      <c r="E415" t="s" s="7">
        <v>172</v>
      </c>
      <c r="F415" s="8"/>
      <c r="G415" t="s" s="7">
        <v>157</v>
      </c>
      <c r="H415" t="s" s="7">
        <v>224</v>
      </c>
      <c r="I415" t="s" s="7">
        <v>247</v>
      </c>
    </row>
    <row r="416" ht="13.55" customHeight="1">
      <c r="A416" t="s" s="7">
        <v>1855</v>
      </c>
      <c r="B416" s="10">
        <v>31</v>
      </c>
      <c r="C416" s="10">
        <v>8</v>
      </c>
      <c r="D416" t="s" s="7">
        <v>270</v>
      </c>
      <c r="E416" t="s" s="7">
        <v>178</v>
      </c>
      <c r="F416" s="8"/>
      <c r="G416" t="s" s="7">
        <v>443</v>
      </c>
      <c r="H416" t="s" s="7">
        <v>225</v>
      </c>
      <c r="I416" t="s" s="7">
        <v>335</v>
      </c>
    </row>
    <row r="417" ht="13.55" customHeight="1">
      <c r="A417" t="s" s="7">
        <v>1856</v>
      </c>
      <c r="B417" s="10">
        <v>31</v>
      </c>
      <c r="C417" s="10">
        <v>9</v>
      </c>
      <c r="D417" t="s" s="7">
        <v>167</v>
      </c>
      <c r="E417" t="s" s="7">
        <v>172</v>
      </c>
      <c r="F417" s="8"/>
      <c r="G417" t="s" s="7">
        <v>443</v>
      </c>
      <c r="H417" t="s" s="7">
        <v>226</v>
      </c>
      <c r="I417" t="s" s="7">
        <v>203</v>
      </c>
    </row>
    <row r="418" ht="13.55" customHeight="1">
      <c r="A418" t="s" s="7">
        <v>1857</v>
      </c>
      <c r="B418" s="10">
        <v>31</v>
      </c>
      <c r="C418" s="10">
        <v>10</v>
      </c>
      <c r="D418" t="s" s="7">
        <v>177</v>
      </c>
      <c r="E418" t="s" s="7">
        <v>171</v>
      </c>
      <c r="F418" s="8"/>
      <c r="G418" t="s" s="7">
        <v>157</v>
      </c>
      <c r="H418" t="s" s="7">
        <v>227</v>
      </c>
      <c r="I418" t="s" s="7">
        <v>321</v>
      </c>
    </row>
    <row r="419" ht="13.55" customHeight="1">
      <c r="A419" t="s" s="7">
        <v>1858</v>
      </c>
      <c r="B419" s="10">
        <v>31</v>
      </c>
      <c r="C419" s="10">
        <v>11</v>
      </c>
      <c r="D419" t="s" s="7">
        <v>176</v>
      </c>
      <c r="E419" t="s" s="7">
        <v>171</v>
      </c>
      <c r="F419" s="8"/>
      <c r="G419" t="s" s="7">
        <v>157</v>
      </c>
      <c r="H419" t="s" s="7">
        <v>228</v>
      </c>
      <c r="I419" t="s" s="7">
        <v>301</v>
      </c>
    </row>
    <row r="420" ht="13.55" customHeight="1">
      <c r="A420" t="s" s="7">
        <v>1859</v>
      </c>
      <c r="B420" s="10">
        <v>32</v>
      </c>
      <c r="C420" s="10">
        <v>0</v>
      </c>
      <c r="D420" t="s" s="7">
        <v>167</v>
      </c>
      <c r="E420" t="s" s="7">
        <v>178</v>
      </c>
      <c r="F420" s="8"/>
      <c r="G420" t="s" s="7">
        <v>175</v>
      </c>
      <c r="H420" t="s" s="7">
        <v>214</v>
      </c>
      <c r="I420" t="s" s="7">
        <v>157</v>
      </c>
    </row>
    <row r="421" ht="13.55" customHeight="1">
      <c r="A421" t="s" s="7">
        <v>1860</v>
      </c>
      <c r="B421" s="10">
        <v>32</v>
      </c>
      <c r="C421" s="10">
        <v>1</v>
      </c>
      <c r="D421" t="s" s="7">
        <v>167</v>
      </c>
      <c r="E421" t="s" s="7">
        <v>178</v>
      </c>
      <c r="F421" s="8"/>
      <c r="G421" t="s" s="7">
        <v>235</v>
      </c>
      <c r="H421" t="s" s="7">
        <v>251</v>
      </c>
      <c r="I421" t="s" s="7">
        <v>232</v>
      </c>
    </row>
    <row r="422" ht="13.55" customHeight="1">
      <c r="A422" t="s" s="7">
        <v>1861</v>
      </c>
      <c r="B422" s="10">
        <v>32</v>
      </c>
      <c r="C422" s="10">
        <v>2</v>
      </c>
      <c r="D422" t="s" s="7">
        <v>167</v>
      </c>
      <c r="E422" t="s" s="7">
        <v>171</v>
      </c>
      <c r="F422" s="8"/>
      <c r="G422" t="s" s="7">
        <v>157</v>
      </c>
      <c r="H422" t="s" s="7">
        <v>215</v>
      </c>
      <c r="I422" t="s" s="7">
        <v>255</v>
      </c>
    </row>
    <row r="423" ht="13.55" customHeight="1">
      <c r="A423" t="s" s="7">
        <v>1862</v>
      </c>
      <c r="B423" s="10">
        <v>32</v>
      </c>
      <c r="C423" s="10">
        <v>3</v>
      </c>
      <c r="D423" t="s" s="7">
        <v>167</v>
      </c>
      <c r="E423" t="s" s="7">
        <v>172</v>
      </c>
      <c r="F423" s="8"/>
      <c r="G423" t="s" s="7">
        <v>157</v>
      </c>
      <c r="H423" t="s" s="7">
        <v>216</v>
      </c>
      <c r="I423" t="s" s="7">
        <v>266</v>
      </c>
    </row>
    <row r="424" ht="13.55" customHeight="1">
      <c r="A424" t="s" s="7">
        <v>1863</v>
      </c>
      <c r="B424" s="10">
        <v>32</v>
      </c>
      <c r="C424" s="10">
        <v>4</v>
      </c>
      <c r="D424" t="s" s="7">
        <v>167</v>
      </c>
      <c r="E424" t="s" s="7">
        <v>178</v>
      </c>
      <c r="F424" s="8"/>
      <c r="G424" t="s" s="7">
        <v>236</v>
      </c>
      <c r="H424" t="s" s="7">
        <v>217</v>
      </c>
      <c r="I424" t="s" s="7">
        <v>287</v>
      </c>
    </row>
    <row r="425" ht="13.55" customHeight="1">
      <c r="A425" t="s" s="7">
        <v>1864</v>
      </c>
      <c r="B425" s="10">
        <v>32</v>
      </c>
      <c r="C425" s="10">
        <v>5</v>
      </c>
      <c r="D425" t="s" s="7">
        <v>167</v>
      </c>
      <c r="E425" t="s" s="7">
        <v>178</v>
      </c>
      <c r="F425" s="8"/>
      <c r="G425" t="s" s="7">
        <v>175</v>
      </c>
      <c r="H425" t="s" s="7">
        <v>218</v>
      </c>
      <c r="I425" t="s" s="7">
        <v>305</v>
      </c>
    </row>
    <row r="426" ht="13.55" customHeight="1">
      <c r="A426" t="s" s="7">
        <v>1865</v>
      </c>
      <c r="B426" s="10">
        <v>32</v>
      </c>
      <c r="C426" s="10">
        <v>6</v>
      </c>
      <c r="D426" t="s" s="7">
        <v>167</v>
      </c>
      <c r="E426" t="s" s="7">
        <v>171</v>
      </c>
      <c r="F426" s="8"/>
      <c r="G426" t="s" s="7">
        <v>157</v>
      </c>
      <c r="H426" t="s" s="7">
        <v>219</v>
      </c>
      <c r="I426" t="s" s="7">
        <v>281</v>
      </c>
    </row>
    <row r="427" ht="13.55" customHeight="1">
      <c r="A427" t="s" s="7">
        <v>1866</v>
      </c>
      <c r="B427" s="10">
        <v>32</v>
      </c>
      <c r="C427" s="10">
        <v>7</v>
      </c>
      <c r="D427" t="s" s="7">
        <v>177</v>
      </c>
      <c r="E427" t="s" s="7">
        <v>171</v>
      </c>
      <c r="F427" s="8"/>
      <c r="G427" t="s" s="7">
        <v>237</v>
      </c>
      <c r="H427" t="s" s="7">
        <v>220</v>
      </c>
      <c r="I427" t="s" s="7">
        <v>247</v>
      </c>
    </row>
    <row r="428" ht="13.55" customHeight="1">
      <c r="A428" t="s" s="7">
        <v>1867</v>
      </c>
      <c r="B428" s="10">
        <v>32</v>
      </c>
      <c r="C428" s="10">
        <v>8</v>
      </c>
      <c r="D428" t="s" s="7">
        <v>177</v>
      </c>
      <c r="E428" t="s" s="7">
        <v>171</v>
      </c>
      <c r="F428" s="8"/>
      <c r="G428" t="s" s="7">
        <v>238</v>
      </c>
      <c r="H428" t="s" s="7">
        <v>221</v>
      </c>
      <c r="I428" t="s" s="7">
        <v>335</v>
      </c>
    </row>
    <row r="429" ht="13.55" customHeight="1">
      <c r="A429" t="s" s="7">
        <v>1868</v>
      </c>
      <c r="B429" s="10">
        <v>32</v>
      </c>
      <c r="C429" s="10">
        <v>9</v>
      </c>
      <c r="D429" t="s" s="7">
        <v>167</v>
      </c>
      <c r="E429" t="s" s="7">
        <v>178</v>
      </c>
      <c r="F429" s="8"/>
      <c r="G429" t="s" s="7">
        <v>237</v>
      </c>
      <c r="H429" t="s" s="7">
        <v>222</v>
      </c>
      <c r="I429" t="s" s="7">
        <v>203</v>
      </c>
    </row>
    <row r="430" ht="13.55" customHeight="1">
      <c r="A430" t="s" s="7">
        <v>1869</v>
      </c>
      <c r="B430" s="10">
        <v>32</v>
      </c>
      <c r="C430" s="10">
        <v>10</v>
      </c>
      <c r="D430" t="s" s="7">
        <v>167</v>
      </c>
      <c r="E430" t="s" s="7">
        <v>178</v>
      </c>
      <c r="F430" s="8"/>
      <c r="G430" t="s" s="7">
        <v>237</v>
      </c>
      <c r="H430" t="s" s="7">
        <v>223</v>
      </c>
      <c r="I430" t="s" s="7">
        <v>321</v>
      </c>
    </row>
    <row r="431" ht="13.55" customHeight="1">
      <c r="A431" t="s" s="7">
        <v>1870</v>
      </c>
      <c r="B431" s="10">
        <v>32</v>
      </c>
      <c r="C431" s="10">
        <v>11</v>
      </c>
      <c r="D431" t="s" s="7">
        <v>167</v>
      </c>
      <c r="E431" t="s" s="7">
        <v>172</v>
      </c>
      <c r="F431" s="8"/>
      <c r="G431" t="s" s="7">
        <v>239</v>
      </c>
      <c r="H431" t="s" s="7">
        <v>224</v>
      </c>
      <c r="I431" t="s" s="7">
        <v>301</v>
      </c>
    </row>
    <row r="432" ht="13.55" customHeight="1">
      <c r="A432" t="s" s="7">
        <v>1871</v>
      </c>
      <c r="B432" s="10">
        <v>32</v>
      </c>
      <c r="C432" s="10">
        <v>12</v>
      </c>
      <c r="D432" t="s" s="7">
        <v>177</v>
      </c>
      <c r="E432" t="s" s="7">
        <v>178</v>
      </c>
      <c r="F432" s="8"/>
      <c r="G432" t="s" s="7">
        <v>240</v>
      </c>
      <c r="H432" t="s" s="7">
        <v>225</v>
      </c>
      <c r="I432" t="s" s="7">
        <v>386</v>
      </c>
    </row>
    <row r="433" ht="13.55" customHeight="1">
      <c r="A433" t="s" s="7">
        <v>1872</v>
      </c>
      <c r="B433" s="10">
        <v>32</v>
      </c>
      <c r="C433" s="10">
        <v>13</v>
      </c>
      <c r="D433" t="s" s="7">
        <v>167</v>
      </c>
      <c r="E433" t="s" s="7">
        <v>178</v>
      </c>
      <c r="F433" s="8"/>
      <c r="G433" t="s" s="7">
        <v>241</v>
      </c>
      <c r="H433" t="s" s="7">
        <v>226</v>
      </c>
      <c r="I433" t="s" s="7">
        <v>349</v>
      </c>
    </row>
    <row r="434" ht="13.55" customHeight="1">
      <c r="A434" t="s" s="7">
        <v>1873</v>
      </c>
      <c r="B434" s="10">
        <v>32</v>
      </c>
      <c r="C434" s="10">
        <v>14</v>
      </c>
      <c r="D434" t="s" s="7">
        <v>167</v>
      </c>
      <c r="E434" t="s" s="7">
        <v>171</v>
      </c>
      <c r="F434" s="8"/>
      <c r="G434" t="s" s="7">
        <v>157</v>
      </c>
      <c r="H434" t="s" s="7">
        <v>227</v>
      </c>
      <c r="I434" t="s" s="7">
        <v>337</v>
      </c>
    </row>
    <row r="435" ht="13.55" customHeight="1">
      <c r="A435" t="s" s="7">
        <v>1874</v>
      </c>
      <c r="B435" s="10">
        <v>32</v>
      </c>
      <c r="C435" s="10">
        <v>15</v>
      </c>
      <c r="D435" t="s" s="7">
        <v>176</v>
      </c>
      <c r="E435" t="s" s="7">
        <v>172</v>
      </c>
      <c r="F435" s="8"/>
      <c r="G435" t="s" s="7">
        <v>157</v>
      </c>
      <c r="H435" t="s" s="7">
        <v>228</v>
      </c>
      <c r="I435" t="s" s="7">
        <v>213</v>
      </c>
    </row>
    <row r="436" ht="13.55" customHeight="1">
      <c r="A436" t="s" s="7">
        <v>1875</v>
      </c>
      <c r="B436" s="10">
        <v>33</v>
      </c>
      <c r="C436" s="10">
        <v>0</v>
      </c>
      <c r="D436" t="s" s="7">
        <v>167</v>
      </c>
      <c r="E436" t="s" s="7">
        <v>168</v>
      </c>
      <c r="F436" s="8"/>
      <c r="G436" t="s" s="7">
        <v>399</v>
      </c>
      <c r="H436" t="s" s="7">
        <v>214</v>
      </c>
      <c r="I436" t="s" s="7">
        <v>157</v>
      </c>
    </row>
    <row r="437" ht="13.55" customHeight="1">
      <c r="A437" t="s" s="7">
        <v>1876</v>
      </c>
      <c r="B437" s="10">
        <v>33</v>
      </c>
      <c r="C437" s="10">
        <v>1</v>
      </c>
      <c r="D437" t="s" s="7">
        <v>167</v>
      </c>
      <c r="E437" t="s" s="7">
        <v>168</v>
      </c>
      <c r="F437" s="8"/>
      <c r="G437" t="s" s="7">
        <v>343</v>
      </c>
      <c r="H437" t="s" s="7">
        <v>251</v>
      </c>
      <c r="I437" t="s" s="7">
        <v>232</v>
      </c>
    </row>
    <row r="438" ht="13.55" customHeight="1">
      <c r="A438" t="s" s="7">
        <v>1877</v>
      </c>
      <c r="B438" s="10">
        <v>33</v>
      </c>
      <c r="C438" s="10">
        <v>2</v>
      </c>
      <c r="D438" t="s" s="7">
        <v>167</v>
      </c>
      <c r="E438" t="s" s="7">
        <v>178</v>
      </c>
      <c r="F438" s="8"/>
      <c r="G438" t="s" s="7">
        <v>175</v>
      </c>
      <c r="H438" t="s" s="7">
        <v>216</v>
      </c>
      <c r="I438" t="s" s="7">
        <v>255</v>
      </c>
    </row>
    <row r="439" ht="13.55" customHeight="1">
      <c r="A439" t="s" s="7">
        <v>1878</v>
      </c>
      <c r="B439" s="10">
        <v>33</v>
      </c>
      <c r="C439" s="10">
        <v>3</v>
      </c>
      <c r="D439" t="s" s="7">
        <v>167</v>
      </c>
      <c r="E439" t="s" s="7">
        <v>178</v>
      </c>
      <c r="F439" s="8"/>
      <c r="G439" t="s" s="7">
        <v>236</v>
      </c>
      <c r="H439" t="s" s="7">
        <v>217</v>
      </c>
      <c r="I439" t="s" s="7">
        <v>266</v>
      </c>
    </row>
    <row r="440" ht="13.55" customHeight="1">
      <c r="A440" t="s" s="7">
        <v>1879</v>
      </c>
      <c r="B440" s="10">
        <v>33</v>
      </c>
      <c r="C440" s="10">
        <v>4</v>
      </c>
      <c r="D440" t="s" s="7">
        <v>167</v>
      </c>
      <c r="E440" t="s" s="7">
        <v>168</v>
      </c>
      <c r="F440" s="8"/>
      <c r="G440" t="s" s="7">
        <v>343</v>
      </c>
      <c r="H440" t="s" s="7">
        <v>218</v>
      </c>
      <c r="I440" t="s" s="7">
        <v>287</v>
      </c>
    </row>
    <row r="441" ht="13.55" customHeight="1">
      <c r="A441" t="s" s="7">
        <v>1880</v>
      </c>
      <c r="B441" s="10">
        <v>33</v>
      </c>
      <c r="C441" s="10">
        <v>5</v>
      </c>
      <c r="D441" t="s" s="7">
        <v>167</v>
      </c>
      <c r="E441" t="s" s="7">
        <v>171</v>
      </c>
      <c r="F441" s="8"/>
      <c r="G441" t="s" s="7">
        <v>157</v>
      </c>
      <c r="H441" t="s" s="7">
        <v>219</v>
      </c>
      <c r="I441" t="s" s="7">
        <v>305</v>
      </c>
    </row>
    <row r="442" ht="13.55" customHeight="1">
      <c r="A442" t="s" s="7">
        <v>1881</v>
      </c>
      <c r="B442" s="10">
        <v>33</v>
      </c>
      <c r="C442" s="10">
        <v>6</v>
      </c>
      <c r="D442" t="s" s="7">
        <v>167</v>
      </c>
      <c r="E442" t="s" s="7">
        <v>178</v>
      </c>
      <c r="F442" s="8"/>
      <c r="G442" t="s" s="7">
        <v>180</v>
      </c>
      <c r="H442" t="s" s="7">
        <v>220</v>
      </c>
      <c r="I442" t="s" s="7">
        <v>281</v>
      </c>
    </row>
    <row r="443" ht="13.55" customHeight="1">
      <c r="A443" t="s" s="7">
        <v>1882</v>
      </c>
      <c r="B443" s="10">
        <v>33</v>
      </c>
      <c r="C443" s="10">
        <v>7</v>
      </c>
      <c r="D443" t="s" s="7">
        <v>176</v>
      </c>
      <c r="E443" t="s" s="7">
        <v>171</v>
      </c>
      <c r="F443" s="8"/>
      <c r="G443" t="s" s="7">
        <v>157</v>
      </c>
      <c r="H443" t="s" s="7">
        <v>221</v>
      </c>
      <c r="I443" t="s" s="7">
        <v>247</v>
      </c>
    </row>
    <row r="444" ht="13.55" customHeight="1">
      <c r="A444" t="s" s="7">
        <v>1883</v>
      </c>
      <c r="B444" s="10">
        <v>33</v>
      </c>
      <c r="C444" s="10">
        <v>8</v>
      </c>
      <c r="D444" t="s" s="7">
        <v>177</v>
      </c>
      <c r="E444" t="s" s="7">
        <v>171</v>
      </c>
      <c r="F444" s="8"/>
      <c r="G444" t="s" s="7">
        <v>157</v>
      </c>
      <c r="H444" t="s" s="7">
        <v>222</v>
      </c>
      <c r="I444" t="s" s="7">
        <v>335</v>
      </c>
    </row>
    <row r="445" ht="13.55" customHeight="1">
      <c r="A445" t="s" s="7">
        <v>1884</v>
      </c>
      <c r="B445" s="10">
        <v>33</v>
      </c>
      <c r="C445" s="10">
        <v>9</v>
      </c>
      <c r="D445" t="s" s="7">
        <v>167</v>
      </c>
      <c r="E445" t="s" s="7">
        <v>178</v>
      </c>
      <c r="F445" s="8"/>
      <c r="G445" t="s" s="7">
        <v>274</v>
      </c>
      <c r="H445" t="s" s="7">
        <v>223</v>
      </c>
      <c r="I445" t="s" s="7">
        <v>203</v>
      </c>
    </row>
    <row r="446" ht="13.55" customHeight="1">
      <c r="A446" t="s" s="7">
        <v>1885</v>
      </c>
      <c r="B446" s="10">
        <v>33</v>
      </c>
      <c r="C446" s="10">
        <v>10</v>
      </c>
      <c r="D446" t="s" s="7">
        <v>176</v>
      </c>
      <c r="E446" t="s" s="7">
        <v>172</v>
      </c>
      <c r="F446" s="8"/>
      <c r="G446" t="s" s="7">
        <v>157</v>
      </c>
      <c r="H446" t="s" s="7">
        <v>224</v>
      </c>
      <c r="I446" t="s" s="7">
        <v>321</v>
      </c>
    </row>
    <row r="447" ht="13.55" customHeight="1">
      <c r="A447" t="s" s="7">
        <v>1886</v>
      </c>
      <c r="B447" s="10">
        <v>33</v>
      </c>
      <c r="C447" s="10">
        <v>11</v>
      </c>
      <c r="D447" t="s" s="7">
        <v>167</v>
      </c>
      <c r="E447" t="s" s="7">
        <v>178</v>
      </c>
      <c r="F447" s="8"/>
      <c r="G447" t="s" s="7">
        <v>237</v>
      </c>
      <c r="H447" t="s" s="7">
        <v>225</v>
      </c>
      <c r="I447" t="s" s="7">
        <v>301</v>
      </c>
    </row>
    <row r="448" ht="13.55" customHeight="1">
      <c r="A448" t="s" s="7">
        <v>1887</v>
      </c>
      <c r="B448" s="10">
        <v>33</v>
      </c>
      <c r="C448" s="10">
        <v>12</v>
      </c>
      <c r="D448" t="s" s="7">
        <v>167</v>
      </c>
      <c r="E448" t="s" s="7">
        <v>178</v>
      </c>
      <c r="F448" s="8"/>
      <c r="G448" t="s" s="7">
        <v>239</v>
      </c>
      <c r="H448" t="s" s="7">
        <v>226</v>
      </c>
      <c r="I448" t="s" s="7">
        <v>386</v>
      </c>
    </row>
    <row r="449" ht="13.55" customHeight="1">
      <c r="A449" t="s" s="7">
        <v>1888</v>
      </c>
      <c r="B449" s="10">
        <v>33</v>
      </c>
      <c r="C449" s="10">
        <v>13</v>
      </c>
      <c r="D449" t="s" s="7">
        <v>167</v>
      </c>
      <c r="E449" t="s" s="7">
        <v>171</v>
      </c>
      <c r="F449" s="8"/>
      <c r="G449" t="s" s="7">
        <v>157</v>
      </c>
      <c r="H449" t="s" s="7">
        <v>227</v>
      </c>
      <c r="I449" t="s" s="7">
        <v>349</v>
      </c>
    </row>
    <row r="450" ht="13.55" customHeight="1">
      <c r="A450" t="s" s="7">
        <v>1889</v>
      </c>
      <c r="B450" s="10">
        <v>33</v>
      </c>
      <c r="C450" s="10">
        <v>14</v>
      </c>
      <c r="D450" t="s" s="7">
        <v>176</v>
      </c>
      <c r="E450" t="s" s="7">
        <v>172</v>
      </c>
      <c r="F450" s="8"/>
      <c r="G450" t="s" s="7">
        <v>157</v>
      </c>
      <c r="H450" t="s" s="7">
        <v>228</v>
      </c>
      <c r="I450" t="s" s="7">
        <v>337</v>
      </c>
    </row>
    <row r="451" ht="13.55" customHeight="1">
      <c r="A451" t="s" s="7">
        <v>1890</v>
      </c>
      <c r="B451" s="10">
        <v>34</v>
      </c>
      <c r="C451" s="10">
        <v>0</v>
      </c>
      <c r="D451" t="s" s="7">
        <v>167</v>
      </c>
      <c r="E451" t="s" s="7">
        <v>178</v>
      </c>
      <c r="F451" s="8"/>
      <c r="G451" t="s" s="7">
        <v>179</v>
      </c>
      <c r="H451" t="s" s="7">
        <v>214</v>
      </c>
      <c r="I451" t="s" s="7">
        <v>157</v>
      </c>
    </row>
    <row r="452" ht="13.55" customHeight="1">
      <c r="A452" t="s" s="7">
        <v>1891</v>
      </c>
      <c r="B452" s="10">
        <v>34</v>
      </c>
      <c r="C452" s="10">
        <v>1</v>
      </c>
      <c r="D452" t="s" s="7">
        <v>167</v>
      </c>
      <c r="E452" t="s" s="7">
        <v>178</v>
      </c>
      <c r="F452" s="8"/>
      <c r="G452" t="s" s="7">
        <v>235</v>
      </c>
      <c r="H452" t="s" s="7">
        <v>251</v>
      </c>
      <c r="I452" t="s" s="7">
        <v>232</v>
      </c>
    </row>
    <row r="453" ht="13.55" customHeight="1">
      <c r="A453" t="s" s="7">
        <v>1892</v>
      </c>
      <c r="B453" s="10">
        <v>34</v>
      </c>
      <c r="C453" s="10">
        <v>2</v>
      </c>
      <c r="D453" t="s" s="7">
        <v>167</v>
      </c>
      <c r="E453" t="s" s="7">
        <v>172</v>
      </c>
      <c r="F453" s="8"/>
      <c r="G453" t="s" s="7">
        <v>157</v>
      </c>
      <c r="H453" t="s" s="7">
        <v>216</v>
      </c>
      <c r="I453" t="s" s="7">
        <v>255</v>
      </c>
    </row>
    <row r="454" ht="13.55" customHeight="1">
      <c r="A454" t="s" s="7">
        <v>1893</v>
      </c>
      <c r="B454" s="10">
        <v>34</v>
      </c>
      <c r="C454" s="10">
        <v>3</v>
      </c>
      <c r="D454" t="s" s="7">
        <v>167</v>
      </c>
      <c r="E454" t="s" s="7">
        <v>178</v>
      </c>
      <c r="F454" s="8"/>
      <c r="G454" t="s" s="7">
        <v>399</v>
      </c>
      <c r="H454" t="s" s="7">
        <v>217</v>
      </c>
      <c r="I454" t="s" s="7">
        <v>266</v>
      </c>
    </row>
    <row r="455" ht="13.55" customHeight="1">
      <c r="A455" t="s" s="7">
        <v>1894</v>
      </c>
      <c r="B455" s="10">
        <v>34</v>
      </c>
      <c r="C455" s="10">
        <v>4</v>
      </c>
      <c r="D455" t="s" s="7">
        <v>167</v>
      </c>
      <c r="E455" t="s" s="7">
        <v>168</v>
      </c>
      <c r="F455" s="8"/>
      <c r="G455" t="s" s="7">
        <v>315</v>
      </c>
      <c r="H455" t="s" s="7">
        <v>218</v>
      </c>
      <c r="I455" t="s" s="7">
        <v>287</v>
      </c>
    </row>
    <row r="456" ht="13.55" customHeight="1">
      <c r="A456" t="s" s="7">
        <v>1895</v>
      </c>
      <c r="B456" s="10">
        <v>34</v>
      </c>
      <c r="C456" s="10">
        <v>5</v>
      </c>
      <c r="D456" t="s" s="7">
        <v>177</v>
      </c>
      <c r="E456" t="s" s="7">
        <v>178</v>
      </c>
      <c r="F456" s="8"/>
      <c r="G456" t="s" s="7">
        <v>276</v>
      </c>
      <c r="H456" t="s" s="7">
        <v>220</v>
      </c>
      <c r="I456" t="s" s="7">
        <v>305</v>
      </c>
    </row>
    <row r="457" ht="13.55" customHeight="1">
      <c r="A457" t="s" s="7">
        <v>1896</v>
      </c>
      <c r="B457" s="10">
        <v>34</v>
      </c>
      <c r="C457" s="10">
        <v>6</v>
      </c>
      <c r="D457" t="s" s="7">
        <v>167</v>
      </c>
      <c r="E457" t="s" s="7">
        <v>178</v>
      </c>
      <c r="F457" s="8"/>
      <c r="G457" t="s" s="7">
        <v>357</v>
      </c>
      <c r="H457" t="s" s="7">
        <v>221</v>
      </c>
      <c r="I457" t="s" s="7">
        <v>281</v>
      </c>
    </row>
    <row r="458" ht="13.55" customHeight="1">
      <c r="A458" t="s" s="7">
        <v>1897</v>
      </c>
      <c r="B458" s="10">
        <v>34</v>
      </c>
      <c r="C458" s="10">
        <v>7</v>
      </c>
      <c r="D458" t="s" s="7">
        <v>167</v>
      </c>
      <c r="E458" t="s" s="7">
        <v>178</v>
      </c>
      <c r="F458" s="8"/>
      <c r="G458" t="s" s="7">
        <v>240</v>
      </c>
      <c r="H458" t="s" s="7">
        <v>222</v>
      </c>
      <c r="I458" t="s" s="7">
        <v>247</v>
      </c>
    </row>
    <row r="459" ht="13.55" customHeight="1">
      <c r="A459" t="s" s="7">
        <v>1898</v>
      </c>
      <c r="B459" s="10">
        <v>34</v>
      </c>
      <c r="C459" s="10">
        <v>8</v>
      </c>
      <c r="D459" t="s" s="7">
        <v>167</v>
      </c>
      <c r="E459" t="s" s="7">
        <v>168</v>
      </c>
      <c r="F459" s="8"/>
      <c r="G459" t="s" s="7">
        <v>157</v>
      </c>
      <c r="H459" t="s" s="7">
        <v>223</v>
      </c>
      <c r="I459" t="s" s="7">
        <v>335</v>
      </c>
    </row>
    <row r="460" ht="13.55" customHeight="1">
      <c r="A460" t="s" s="7">
        <v>1899</v>
      </c>
      <c r="B460" s="10">
        <v>34</v>
      </c>
      <c r="C460" s="10">
        <v>9</v>
      </c>
      <c r="D460" t="s" s="7">
        <v>177</v>
      </c>
      <c r="E460" t="s" s="7">
        <v>172</v>
      </c>
      <c r="F460" s="8"/>
      <c r="G460" t="s" s="7">
        <v>157</v>
      </c>
      <c r="H460" t="s" s="7">
        <v>224</v>
      </c>
      <c r="I460" t="s" s="7">
        <v>203</v>
      </c>
    </row>
    <row r="461" ht="13.55" customHeight="1">
      <c r="A461" t="s" s="7">
        <v>1900</v>
      </c>
      <c r="B461" s="10">
        <v>34</v>
      </c>
      <c r="C461" s="10">
        <v>10</v>
      </c>
      <c r="D461" t="s" s="7">
        <v>177</v>
      </c>
      <c r="E461" t="s" s="7">
        <v>178</v>
      </c>
      <c r="F461" s="8"/>
      <c r="G461" t="s" s="7">
        <v>357</v>
      </c>
      <c r="H461" t="s" s="7">
        <v>225</v>
      </c>
      <c r="I461" t="s" s="7">
        <v>321</v>
      </c>
    </row>
    <row r="462" ht="13.55" customHeight="1">
      <c r="A462" t="s" s="7">
        <v>1901</v>
      </c>
      <c r="B462" s="10">
        <v>34</v>
      </c>
      <c r="C462" s="10">
        <v>11</v>
      </c>
      <c r="D462" t="s" s="7">
        <v>167</v>
      </c>
      <c r="E462" t="s" s="7">
        <v>178</v>
      </c>
      <c r="F462" s="8"/>
      <c r="G462" t="s" s="7">
        <v>240</v>
      </c>
      <c r="H462" t="s" s="7">
        <v>226</v>
      </c>
      <c r="I462" t="s" s="7">
        <v>301</v>
      </c>
    </row>
    <row r="463" ht="13.55" customHeight="1">
      <c r="A463" t="s" s="7">
        <v>1902</v>
      </c>
      <c r="B463" s="10">
        <v>34</v>
      </c>
      <c r="C463" s="10">
        <v>12</v>
      </c>
      <c r="D463" t="s" s="7">
        <v>167</v>
      </c>
      <c r="E463" t="s" s="7">
        <v>171</v>
      </c>
      <c r="F463" s="8"/>
      <c r="G463" t="s" s="7">
        <v>157</v>
      </c>
      <c r="H463" t="s" s="7">
        <v>227</v>
      </c>
      <c r="I463" t="s" s="7">
        <v>386</v>
      </c>
    </row>
    <row r="464" ht="13.55" customHeight="1">
      <c r="A464" t="s" s="7">
        <v>1903</v>
      </c>
      <c r="B464" s="10">
        <v>34</v>
      </c>
      <c r="C464" s="10">
        <v>13</v>
      </c>
      <c r="D464" t="s" s="7">
        <v>176</v>
      </c>
      <c r="E464" t="s" s="7">
        <v>172</v>
      </c>
      <c r="F464" s="8"/>
      <c r="G464" t="s" s="7">
        <v>157</v>
      </c>
      <c r="H464" t="s" s="7">
        <v>228</v>
      </c>
      <c r="I464" t="s" s="7">
        <v>349</v>
      </c>
    </row>
    <row r="465" ht="13.55" customHeight="1">
      <c r="A465" t="s" s="7">
        <v>1904</v>
      </c>
      <c r="B465" s="10">
        <v>35</v>
      </c>
      <c r="C465" s="10">
        <v>0</v>
      </c>
      <c r="D465" t="s" s="7">
        <v>167</v>
      </c>
      <c r="E465" t="s" s="7">
        <v>178</v>
      </c>
      <c r="F465" s="8"/>
      <c r="G465" t="s" s="7">
        <v>236</v>
      </c>
      <c r="H465" t="s" s="7">
        <v>214</v>
      </c>
      <c r="I465" t="s" s="7">
        <v>157</v>
      </c>
    </row>
    <row r="466" ht="13.55" customHeight="1">
      <c r="A466" t="s" s="7">
        <v>1905</v>
      </c>
      <c r="B466" s="10">
        <v>35</v>
      </c>
      <c r="C466" s="10">
        <v>1</v>
      </c>
      <c r="D466" t="s" s="7">
        <v>167</v>
      </c>
      <c r="E466" t="s" s="7">
        <v>178</v>
      </c>
      <c r="F466" s="8"/>
      <c r="G466" t="s" s="7">
        <v>236</v>
      </c>
      <c r="H466" t="s" s="7">
        <v>251</v>
      </c>
      <c r="I466" t="s" s="7">
        <v>232</v>
      </c>
    </row>
    <row r="467" ht="13.55" customHeight="1">
      <c r="A467" t="s" s="7">
        <v>1906</v>
      </c>
      <c r="B467" s="10">
        <v>35</v>
      </c>
      <c r="C467" s="10">
        <v>2</v>
      </c>
      <c r="D467" t="s" s="7">
        <v>167</v>
      </c>
      <c r="E467" t="s" s="7">
        <v>178</v>
      </c>
      <c r="F467" s="8"/>
      <c r="G467" t="s" s="7">
        <v>315</v>
      </c>
      <c r="H467" t="s" s="7">
        <v>216</v>
      </c>
      <c r="I467" t="s" s="7">
        <v>255</v>
      </c>
    </row>
    <row r="468" ht="13.55" customHeight="1">
      <c r="A468" t="s" s="7">
        <v>1907</v>
      </c>
      <c r="B468" s="10">
        <v>35</v>
      </c>
      <c r="C468" s="10">
        <v>3</v>
      </c>
      <c r="D468" t="s" s="7">
        <v>167</v>
      </c>
      <c r="E468" t="s" s="7">
        <v>178</v>
      </c>
      <c r="F468" s="8"/>
      <c r="G468" t="s" s="7">
        <v>273</v>
      </c>
      <c r="H468" t="s" s="7">
        <v>217</v>
      </c>
      <c r="I468" t="s" s="7">
        <v>266</v>
      </c>
    </row>
    <row r="469" ht="13.55" customHeight="1">
      <c r="A469" t="s" s="7">
        <v>1908</v>
      </c>
      <c r="B469" s="10">
        <v>35</v>
      </c>
      <c r="C469" s="10">
        <v>4</v>
      </c>
      <c r="D469" t="s" s="7">
        <v>292</v>
      </c>
      <c r="E469" t="s" s="7">
        <v>178</v>
      </c>
      <c r="F469" s="8"/>
      <c r="G469" t="s" s="7">
        <v>235</v>
      </c>
      <c r="H469" t="s" s="7">
        <v>218</v>
      </c>
      <c r="I469" t="s" s="7">
        <v>287</v>
      </c>
    </row>
    <row r="470" ht="13.55" customHeight="1">
      <c r="A470" t="s" s="7">
        <v>1909</v>
      </c>
      <c r="B470" s="10">
        <v>35</v>
      </c>
      <c r="C470" s="10">
        <v>5</v>
      </c>
      <c r="D470" t="s" s="7">
        <v>167</v>
      </c>
      <c r="E470" t="s" s="7">
        <v>178</v>
      </c>
      <c r="F470" s="8"/>
      <c r="G470" t="s" s="7">
        <v>236</v>
      </c>
      <c r="H470" t="s" s="7">
        <v>219</v>
      </c>
      <c r="I470" t="s" s="7">
        <v>305</v>
      </c>
    </row>
    <row r="471" ht="13.55" customHeight="1">
      <c r="A471" t="s" s="7">
        <v>1910</v>
      </c>
      <c r="B471" s="10">
        <v>35</v>
      </c>
      <c r="C471" s="10">
        <v>6</v>
      </c>
      <c r="D471" t="s" s="7">
        <v>177</v>
      </c>
      <c r="E471" t="s" s="7">
        <v>178</v>
      </c>
      <c r="F471" s="8"/>
      <c r="G471" t="s" s="7">
        <v>237</v>
      </c>
      <c r="H471" t="s" s="7">
        <v>220</v>
      </c>
      <c r="I471" t="s" s="7">
        <v>281</v>
      </c>
    </row>
    <row r="472" ht="13.55" customHeight="1">
      <c r="A472" t="s" s="7">
        <v>1911</v>
      </c>
      <c r="B472" s="10">
        <v>35</v>
      </c>
      <c r="C472" s="10">
        <v>7</v>
      </c>
      <c r="D472" t="s" s="7">
        <v>270</v>
      </c>
      <c r="E472" t="s" s="7">
        <v>178</v>
      </c>
      <c r="F472" s="8"/>
      <c r="G472" t="s" s="7">
        <v>275</v>
      </c>
      <c r="H472" t="s" s="7">
        <v>221</v>
      </c>
      <c r="I472" t="s" s="7">
        <v>247</v>
      </c>
    </row>
    <row r="473" ht="13.55" customHeight="1">
      <c r="A473" t="s" s="7">
        <v>1912</v>
      </c>
      <c r="B473" s="10">
        <v>35</v>
      </c>
      <c r="C473" s="10">
        <v>8</v>
      </c>
      <c r="D473" t="s" s="7">
        <v>292</v>
      </c>
      <c r="E473" t="s" s="7">
        <v>178</v>
      </c>
      <c r="F473" s="8"/>
      <c r="G473" t="s" s="7">
        <v>240</v>
      </c>
      <c r="H473" t="s" s="7">
        <v>222</v>
      </c>
      <c r="I473" t="s" s="7">
        <v>335</v>
      </c>
    </row>
    <row r="474" ht="13.55" customHeight="1">
      <c r="A474" t="s" s="7">
        <v>1913</v>
      </c>
      <c r="B474" s="10">
        <v>35</v>
      </c>
      <c r="C474" s="10">
        <v>9</v>
      </c>
      <c r="D474" t="s" s="7">
        <v>177</v>
      </c>
      <c r="E474" t="s" s="7">
        <v>172</v>
      </c>
      <c r="F474" s="8"/>
      <c r="G474" t="s" s="7">
        <v>157</v>
      </c>
      <c r="H474" t="s" s="7">
        <v>223</v>
      </c>
      <c r="I474" t="s" s="7">
        <v>203</v>
      </c>
    </row>
    <row r="475" ht="13.55" customHeight="1">
      <c r="A475" t="s" s="7">
        <v>1914</v>
      </c>
      <c r="B475" s="10">
        <v>35</v>
      </c>
      <c r="C475" s="10">
        <v>10</v>
      </c>
      <c r="D475" t="s" s="7">
        <v>292</v>
      </c>
      <c r="E475" t="s" s="7">
        <v>172</v>
      </c>
      <c r="F475" s="8"/>
      <c r="G475" t="s" s="7">
        <v>157</v>
      </c>
      <c r="H475" t="s" s="7">
        <v>224</v>
      </c>
      <c r="I475" t="s" s="7">
        <v>321</v>
      </c>
    </row>
    <row r="476" ht="13.55" customHeight="1">
      <c r="A476" t="s" s="7">
        <v>1915</v>
      </c>
      <c r="B476" s="10">
        <v>35</v>
      </c>
      <c r="C476" s="10">
        <v>11</v>
      </c>
      <c r="D476" t="s" s="7">
        <v>167</v>
      </c>
      <c r="E476" t="s" s="7">
        <v>178</v>
      </c>
      <c r="F476" s="8"/>
      <c r="G476" t="s" s="7">
        <v>180</v>
      </c>
      <c r="H476" t="s" s="7">
        <v>225</v>
      </c>
      <c r="I476" t="s" s="7">
        <v>301</v>
      </c>
    </row>
    <row r="477" ht="13.55" customHeight="1">
      <c r="A477" t="s" s="7">
        <v>1916</v>
      </c>
      <c r="B477" s="10">
        <v>35</v>
      </c>
      <c r="C477" s="10">
        <v>12</v>
      </c>
      <c r="D477" t="s" s="7">
        <v>270</v>
      </c>
      <c r="E477" t="s" s="7">
        <v>178</v>
      </c>
      <c r="F477" s="8"/>
      <c r="G477" t="s" s="7">
        <v>239</v>
      </c>
      <c r="H477" t="s" s="7">
        <v>226</v>
      </c>
      <c r="I477" t="s" s="7">
        <v>386</v>
      </c>
    </row>
    <row r="478" ht="13.55" customHeight="1">
      <c r="A478" t="s" s="7">
        <v>1917</v>
      </c>
      <c r="B478" s="10">
        <v>35</v>
      </c>
      <c r="C478" s="10">
        <v>13</v>
      </c>
      <c r="D478" t="s" s="7">
        <v>167</v>
      </c>
      <c r="E478" t="s" s="7">
        <v>171</v>
      </c>
      <c r="F478" s="8"/>
      <c r="G478" t="s" s="7">
        <v>157</v>
      </c>
      <c r="H478" t="s" s="7">
        <v>227</v>
      </c>
      <c r="I478" t="s" s="7">
        <v>349</v>
      </c>
    </row>
    <row r="479" ht="13.55" customHeight="1">
      <c r="A479" t="s" s="7">
        <v>1918</v>
      </c>
      <c r="B479" s="10">
        <v>35</v>
      </c>
      <c r="C479" s="10">
        <v>14</v>
      </c>
      <c r="D479" t="s" s="7">
        <v>176</v>
      </c>
      <c r="E479" t="s" s="7">
        <v>172</v>
      </c>
      <c r="F479" s="8"/>
      <c r="G479" t="s" s="7">
        <v>157</v>
      </c>
      <c r="H479" t="s" s="7">
        <v>228</v>
      </c>
      <c r="I479" t="s" s="7">
        <v>337</v>
      </c>
    </row>
    <row r="480" ht="13.55" customHeight="1">
      <c r="A480" t="s" s="7">
        <v>1919</v>
      </c>
      <c r="B480" s="10">
        <v>36</v>
      </c>
      <c r="C480" s="10">
        <v>0</v>
      </c>
      <c r="D480" t="s" s="7">
        <v>167</v>
      </c>
      <c r="E480" t="s" s="7">
        <v>178</v>
      </c>
      <c r="F480" s="8"/>
      <c r="G480" t="s" s="7">
        <v>236</v>
      </c>
      <c r="H480" t="s" s="7">
        <v>214</v>
      </c>
      <c r="I480" t="s" s="7">
        <v>157</v>
      </c>
    </row>
    <row r="481" ht="13.55" customHeight="1">
      <c r="A481" t="s" s="7">
        <v>1920</v>
      </c>
      <c r="B481" s="10">
        <v>36</v>
      </c>
      <c r="C481" s="10">
        <v>1</v>
      </c>
      <c r="D481" t="s" s="7">
        <v>167</v>
      </c>
      <c r="E481" t="s" s="7">
        <v>178</v>
      </c>
      <c r="F481" s="8"/>
      <c r="G481" t="s" s="7">
        <v>236</v>
      </c>
      <c r="H481" t="s" s="7">
        <v>251</v>
      </c>
      <c r="I481" t="s" s="7">
        <v>232</v>
      </c>
    </row>
    <row r="482" ht="13.55" customHeight="1">
      <c r="A482" t="s" s="7">
        <v>1921</v>
      </c>
      <c r="B482" s="10">
        <v>36</v>
      </c>
      <c r="C482" s="10">
        <v>2</v>
      </c>
      <c r="D482" t="s" s="7">
        <v>167</v>
      </c>
      <c r="E482" t="s" s="7">
        <v>178</v>
      </c>
      <c r="F482" s="8"/>
      <c r="G482" t="s" s="7">
        <v>235</v>
      </c>
      <c r="H482" t="s" s="7">
        <v>216</v>
      </c>
      <c r="I482" t="s" s="7">
        <v>255</v>
      </c>
    </row>
    <row r="483" ht="13.55" customHeight="1">
      <c r="A483" t="s" s="7">
        <v>1922</v>
      </c>
      <c r="B483" s="10">
        <v>36</v>
      </c>
      <c r="C483" s="10">
        <v>3</v>
      </c>
      <c r="D483" t="s" s="7">
        <v>167</v>
      </c>
      <c r="E483" t="s" s="7">
        <v>178</v>
      </c>
      <c r="F483" s="8"/>
      <c r="G483" t="s" s="7">
        <v>273</v>
      </c>
      <c r="H483" t="s" s="7">
        <v>217</v>
      </c>
      <c r="I483" t="s" s="7">
        <v>266</v>
      </c>
    </row>
    <row r="484" ht="13.55" customHeight="1">
      <c r="A484" t="s" s="7">
        <v>1923</v>
      </c>
      <c r="B484" s="10">
        <v>36</v>
      </c>
      <c r="C484" s="10">
        <v>4</v>
      </c>
      <c r="D484" t="s" s="7">
        <v>167</v>
      </c>
      <c r="E484" t="s" s="7">
        <v>178</v>
      </c>
      <c r="F484" s="8"/>
      <c r="G484" t="s" s="7">
        <v>315</v>
      </c>
      <c r="H484" t="s" s="7">
        <v>218</v>
      </c>
      <c r="I484" t="s" s="7">
        <v>287</v>
      </c>
    </row>
    <row r="485" ht="13.55" customHeight="1">
      <c r="A485" t="s" s="7">
        <v>1924</v>
      </c>
      <c r="B485" s="10">
        <v>36</v>
      </c>
      <c r="C485" s="10">
        <v>5</v>
      </c>
      <c r="D485" t="s" s="7">
        <v>167</v>
      </c>
      <c r="E485" t="s" s="7">
        <v>178</v>
      </c>
      <c r="F485" s="8"/>
      <c r="G485" t="s" s="7">
        <v>236</v>
      </c>
      <c r="H485" t="s" s="7">
        <v>219</v>
      </c>
      <c r="I485" t="s" s="7">
        <v>305</v>
      </c>
    </row>
    <row r="486" ht="13.55" customHeight="1">
      <c r="A486" t="s" s="7">
        <v>1925</v>
      </c>
      <c r="B486" s="10">
        <v>36</v>
      </c>
      <c r="C486" s="10">
        <v>6</v>
      </c>
      <c r="D486" t="s" s="7">
        <v>167</v>
      </c>
      <c r="E486" t="s" s="7">
        <v>178</v>
      </c>
      <c r="F486" s="8"/>
      <c r="G486" t="s" s="7">
        <v>237</v>
      </c>
      <c r="H486" t="s" s="7">
        <v>220</v>
      </c>
      <c r="I486" t="s" s="7">
        <v>281</v>
      </c>
    </row>
    <row r="487" ht="13.55" customHeight="1">
      <c r="A487" t="s" s="7">
        <v>1926</v>
      </c>
      <c r="B487" s="10">
        <v>36</v>
      </c>
      <c r="C487" s="10">
        <v>7</v>
      </c>
      <c r="D487" t="s" s="7">
        <v>292</v>
      </c>
      <c r="E487" t="s" s="7">
        <v>178</v>
      </c>
      <c r="F487" s="8"/>
      <c r="G487" t="s" s="7">
        <v>237</v>
      </c>
      <c r="H487" t="s" s="7">
        <v>221</v>
      </c>
      <c r="I487" t="s" s="7">
        <v>247</v>
      </c>
    </row>
    <row r="488" ht="13.55" customHeight="1">
      <c r="A488" t="s" s="7">
        <v>1927</v>
      </c>
      <c r="B488" s="10">
        <v>36</v>
      </c>
      <c r="C488" s="10">
        <v>8</v>
      </c>
      <c r="D488" t="s" s="7">
        <v>167</v>
      </c>
      <c r="E488" t="s" s="7">
        <v>344</v>
      </c>
      <c r="F488" t="s" s="7">
        <v>345</v>
      </c>
      <c r="G488" t="s" s="7">
        <v>157</v>
      </c>
      <c r="H488" t="s" s="7">
        <v>222</v>
      </c>
      <c r="I488" t="s" s="7">
        <v>335</v>
      </c>
    </row>
    <row r="489" ht="13.55" customHeight="1">
      <c r="A489" t="s" s="7">
        <v>1928</v>
      </c>
      <c r="B489" s="10">
        <v>36</v>
      </c>
      <c r="C489" s="10">
        <v>9</v>
      </c>
      <c r="D489" t="s" s="7">
        <v>292</v>
      </c>
      <c r="E489" t="s" s="7">
        <v>178</v>
      </c>
      <c r="F489" s="8"/>
      <c r="G489" t="s" s="7">
        <v>237</v>
      </c>
      <c r="H489" t="s" s="7">
        <v>223</v>
      </c>
      <c r="I489" t="s" s="7">
        <v>203</v>
      </c>
    </row>
    <row r="490" ht="13.55" customHeight="1">
      <c r="A490" t="s" s="7">
        <v>1929</v>
      </c>
      <c r="B490" s="10">
        <v>36</v>
      </c>
      <c r="C490" s="10">
        <v>10</v>
      </c>
      <c r="D490" t="s" s="7">
        <v>167</v>
      </c>
      <c r="E490" t="s" s="7">
        <v>178</v>
      </c>
      <c r="F490" s="8"/>
      <c r="G490" t="s" s="7">
        <v>637</v>
      </c>
      <c r="H490" t="s" s="7">
        <v>224</v>
      </c>
      <c r="I490" t="s" s="7">
        <v>321</v>
      </c>
    </row>
    <row r="491" ht="13.55" customHeight="1">
      <c r="A491" t="s" s="7">
        <v>1930</v>
      </c>
      <c r="B491" s="10">
        <v>36</v>
      </c>
      <c r="C491" s="10">
        <v>11</v>
      </c>
      <c r="D491" t="s" s="7">
        <v>177</v>
      </c>
      <c r="E491" t="s" s="7">
        <v>178</v>
      </c>
      <c r="F491" s="8"/>
      <c r="G491" t="s" s="7">
        <v>537</v>
      </c>
      <c r="H491" t="s" s="7">
        <v>225</v>
      </c>
      <c r="I491" t="s" s="7">
        <v>301</v>
      </c>
    </row>
    <row r="492" ht="13.55" customHeight="1">
      <c r="A492" t="s" s="7">
        <v>1931</v>
      </c>
      <c r="B492" s="10">
        <v>36</v>
      </c>
      <c r="C492" s="10">
        <v>12</v>
      </c>
      <c r="D492" t="s" s="7">
        <v>177</v>
      </c>
      <c r="E492" t="s" s="7">
        <v>178</v>
      </c>
      <c r="F492" s="8"/>
      <c r="G492" t="s" s="7">
        <v>276</v>
      </c>
      <c r="H492" t="s" s="7">
        <v>226</v>
      </c>
      <c r="I492" t="s" s="7">
        <v>386</v>
      </c>
    </row>
    <row r="493" ht="13.55" customHeight="1">
      <c r="A493" t="s" s="7">
        <v>1932</v>
      </c>
      <c r="B493" s="10">
        <v>36</v>
      </c>
      <c r="C493" s="10">
        <v>13</v>
      </c>
      <c r="D493" t="s" s="7">
        <v>177</v>
      </c>
      <c r="E493" t="s" s="7">
        <v>171</v>
      </c>
      <c r="F493" s="8"/>
      <c r="G493" t="s" s="7">
        <v>157</v>
      </c>
      <c r="H493" t="s" s="7">
        <v>227</v>
      </c>
      <c r="I493" t="s" s="7">
        <v>349</v>
      </c>
    </row>
    <row r="494" ht="13.55" customHeight="1">
      <c r="A494" t="s" s="7">
        <v>1933</v>
      </c>
      <c r="B494" s="10">
        <v>36</v>
      </c>
      <c r="C494" s="10">
        <v>14</v>
      </c>
      <c r="D494" t="s" s="7">
        <v>176</v>
      </c>
      <c r="E494" t="s" s="7">
        <v>172</v>
      </c>
      <c r="F494" s="8"/>
      <c r="G494" t="s" s="7">
        <v>157</v>
      </c>
      <c r="H494" t="s" s="7">
        <v>228</v>
      </c>
      <c r="I494" t="s" s="7">
        <v>337</v>
      </c>
    </row>
    <row r="495" ht="13.55" customHeight="1">
      <c r="A495" t="s" s="7">
        <v>1934</v>
      </c>
      <c r="B495" s="10">
        <v>37</v>
      </c>
      <c r="C495" s="10">
        <v>0</v>
      </c>
      <c r="D495" t="s" s="7">
        <v>167</v>
      </c>
      <c r="E495" t="s" s="7">
        <v>178</v>
      </c>
      <c r="F495" s="8"/>
      <c r="G495" t="s" s="7">
        <v>269</v>
      </c>
      <c r="H495" t="s" s="7">
        <v>214</v>
      </c>
      <c r="I495" t="s" s="7">
        <v>157</v>
      </c>
    </row>
    <row r="496" ht="13.55" customHeight="1">
      <c r="A496" t="s" s="7">
        <v>1935</v>
      </c>
      <c r="B496" s="10">
        <v>37</v>
      </c>
      <c r="C496" s="10">
        <v>1</v>
      </c>
      <c r="D496" t="s" s="7">
        <v>167</v>
      </c>
      <c r="E496" t="s" s="7">
        <v>178</v>
      </c>
      <c r="F496" s="8"/>
      <c r="G496" t="s" s="7">
        <v>236</v>
      </c>
      <c r="H496" t="s" s="7">
        <v>251</v>
      </c>
      <c r="I496" t="s" s="7">
        <v>232</v>
      </c>
    </row>
    <row r="497" ht="13.55" customHeight="1">
      <c r="A497" t="s" s="7">
        <v>1936</v>
      </c>
      <c r="B497" s="10">
        <v>37</v>
      </c>
      <c r="C497" s="10">
        <v>2</v>
      </c>
      <c r="D497" t="s" s="7">
        <v>167</v>
      </c>
      <c r="E497" t="s" s="7">
        <v>178</v>
      </c>
      <c r="F497" s="8"/>
      <c r="G497" t="s" s="7">
        <v>179</v>
      </c>
      <c r="H497" t="s" s="7">
        <v>216</v>
      </c>
      <c r="I497" t="s" s="7">
        <v>255</v>
      </c>
    </row>
    <row r="498" ht="13.55" customHeight="1">
      <c r="A498" t="s" s="7">
        <v>1937</v>
      </c>
      <c r="B498" s="10">
        <v>37</v>
      </c>
      <c r="C498" s="10">
        <v>3</v>
      </c>
      <c r="D498" t="s" s="7">
        <v>167</v>
      </c>
      <c r="E498" t="s" s="7">
        <v>172</v>
      </c>
      <c r="F498" s="8"/>
      <c r="G498" t="s" s="7">
        <v>157</v>
      </c>
      <c r="H498" t="s" s="7">
        <v>217</v>
      </c>
      <c r="I498" t="s" s="7">
        <v>266</v>
      </c>
    </row>
    <row r="499" ht="13.55" customHeight="1">
      <c r="A499" t="s" s="7">
        <v>1938</v>
      </c>
      <c r="B499" s="10">
        <v>37</v>
      </c>
      <c r="C499" s="10">
        <v>4</v>
      </c>
      <c r="D499" t="s" s="7">
        <v>167</v>
      </c>
      <c r="E499" t="s" s="7">
        <v>178</v>
      </c>
      <c r="F499" s="8"/>
      <c r="G499" t="s" s="7">
        <v>236</v>
      </c>
      <c r="H499" t="s" s="7">
        <v>218</v>
      </c>
      <c r="I499" t="s" s="7">
        <v>287</v>
      </c>
    </row>
    <row r="500" ht="13.55" customHeight="1">
      <c r="A500" t="s" s="7">
        <v>1939</v>
      </c>
      <c r="B500" s="10">
        <v>37</v>
      </c>
      <c r="C500" s="10">
        <v>5</v>
      </c>
      <c r="D500" t="s" s="7">
        <v>167</v>
      </c>
      <c r="E500" t="s" s="7">
        <v>178</v>
      </c>
      <c r="F500" s="8"/>
      <c r="G500" t="s" s="7">
        <v>636</v>
      </c>
      <c r="H500" t="s" s="7">
        <v>219</v>
      </c>
      <c r="I500" t="s" s="7">
        <v>305</v>
      </c>
    </row>
    <row r="501" ht="13.55" customHeight="1">
      <c r="A501" t="s" s="7">
        <v>1940</v>
      </c>
      <c r="B501" s="10">
        <v>37</v>
      </c>
      <c r="C501" s="10">
        <v>6</v>
      </c>
      <c r="D501" t="s" s="7">
        <v>177</v>
      </c>
      <c r="E501" t="s" s="7">
        <v>178</v>
      </c>
      <c r="F501" s="8"/>
      <c r="G501" t="s" s="7">
        <v>180</v>
      </c>
      <c r="H501" t="s" s="7">
        <v>220</v>
      </c>
      <c r="I501" t="s" s="7">
        <v>281</v>
      </c>
    </row>
    <row r="502" ht="13.55" customHeight="1">
      <c r="A502" t="s" s="7">
        <v>1941</v>
      </c>
      <c r="B502" s="10">
        <v>37</v>
      </c>
      <c r="C502" s="10">
        <v>7</v>
      </c>
      <c r="D502" t="s" s="7">
        <v>270</v>
      </c>
      <c r="E502" t="s" s="7">
        <v>178</v>
      </c>
      <c r="F502" s="8"/>
      <c r="G502" t="s" s="7">
        <v>180</v>
      </c>
      <c r="H502" t="s" s="7">
        <v>221</v>
      </c>
      <c r="I502" t="s" s="7">
        <v>247</v>
      </c>
    </row>
    <row r="503" ht="13.55" customHeight="1">
      <c r="A503" t="s" s="7">
        <v>1942</v>
      </c>
      <c r="B503" s="10">
        <v>37</v>
      </c>
      <c r="C503" s="10">
        <v>8</v>
      </c>
      <c r="D503" t="s" s="7">
        <v>292</v>
      </c>
      <c r="E503" t="s" s="7">
        <v>178</v>
      </c>
      <c r="F503" s="8"/>
      <c r="G503" t="s" s="7">
        <v>637</v>
      </c>
      <c r="H503" t="s" s="7">
        <v>222</v>
      </c>
      <c r="I503" t="s" s="7">
        <v>335</v>
      </c>
    </row>
    <row r="504" ht="13.55" customHeight="1">
      <c r="A504" t="s" s="7">
        <v>1943</v>
      </c>
      <c r="B504" s="10">
        <v>37</v>
      </c>
      <c r="C504" s="10">
        <v>9</v>
      </c>
      <c r="D504" t="s" s="7">
        <v>167</v>
      </c>
      <c r="E504" t="s" s="7">
        <v>178</v>
      </c>
      <c r="F504" s="8"/>
      <c r="G504" t="s" s="7">
        <v>180</v>
      </c>
      <c r="H504" t="s" s="7">
        <v>223</v>
      </c>
      <c r="I504" t="s" s="7">
        <v>203</v>
      </c>
    </row>
    <row r="505" ht="13.55" customHeight="1">
      <c r="A505" t="s" s="7">
        <v>1944</v>
      </c>
      <c r="B505" s="10">
        <v>37</v>
      </c>
      <c r="C505" s="10">
        <v>10</v>
      </c>
      <c r="D505" t="s" s="7">
        <v>292</v>
      </c>
      <c r="E505" t="s" s="7">
        <v>172</v>
      </c>
      <c r="F505" s="8"/>
      <c r="G505" t="s" s="7">
        <v>157</v>
      </c>
      <c r="H505" t="s" s="7">
        <v>224</v>
      </c>
      <c r="I505" t="s" s="7">
        <v>321</v>
      </c>
    </row>
    <row r="506" ht="13.55" customHeight="1">
      <c r="A506" t="s" s="7">
        <v>1945</v>
      </c>
      <c r="B506" s="10">
        <v>37</v>
      </c>
      <c r="C506" s="10">
        <v>11</v>
      </c>
      <c r="D506" t="s" s="7">
        <v>270</v>
      </c>
      <c r="E506" t="s" s="7">
        <v>178</v>
      </c>
      <c r="F506" s="8"/>
      <c r="G506" t="s" s="7">
        <v>638</v>
      </c>
      <c r="H506" t="s" s="7">
        <v>225</v>
      </c>
      <c r="I506" t="s" s="7">
        <v>301</v>
      </c>
    </row>
    <row r="507" ht="13.55" customHeight="1">
      <c r="A507" t="s" s="7">
        <v>1946</v>
      </c>
      <c r="B507" s="10">
        <v>37</v>
      </c>
      <c r="C507" s="10">
        <v>12</v>
      </c>
      <c r="D507" t="s" s="7">
        <v>270</v>
      </c>
      <c r="E507" t="s" s="7">
        <v>178</v>
      </c>
      <c r="F507" s="8"/>
      <c r="G507" t="s" s="7">
        <v>357</v>
      </c>
      <c r="H507" t="s" s="7">
        <v>226</v>
      </c>
      <c r="I507" t="s" s="7">
        <v>386</v>
      </c>
    </row>
    <row r="508" ht="13.55" customHeight="1">
      <c r="A508" t="s" s="7">
        <v>1947</v>
      </c>
      <c r="B508" s="10">
        <v>37</v>
      </c>
      <c r="C508" s="10">
        <v>13</v>
      </c>
      <c r="D508" t="s" s="7">
        <v>167</v>
      </c>
      <c r="E508" t="s" s="7">
        <v>171</v>
      </c>
      <c r="F508" s="8"/>
      <c r="G508" t="s" s="7">
        <v>157</v>
      </c>
      <c r="H508" t="s" s="7">
        <v>227</v>
      </c>
      <c r="I508" t="s" s="7">
        <v>349</v>
      </c>
    </row>
    <row r="509" ht="13.55" customHeight="1">
      <c r="A509" t="s" s="7">
        <v>1948</v>
      </c>
      <c r="B509" s="10">
        <v>37</v>
      </c>
      <c r="C509" s="10">
        <v>14</v>
      </c>
      <c r="D509" t="s" s="7">
        <v>176</v>
      </c>
      <c r="E509" t="s" s="7">
        <v>172</v>
      </c>
      <c r="F509" s="8"/>
      <c r="G509" t="s" s="7">
        <v>157</v>
      </c>
      <c r="H509" t="s" s="7">
        <v>228</v>
      </c>
      <c r="I509" t="s" s="7">
        <v>337</v>
      </c>
    </row>
    <row r="510" ht="13.55" customHeight="1">
      <c r="A510" t="s" s="7">
        <v>1949</v>
      </c>
      <c r="B510" s="10">
        <v>38</v>
      </c>
      <c r="C510" s="10">
        <v>0</v>
      </c>
      <c r="D510" t="s" s="7">
        <v>167</v>
      </c>
      <c r="E510" t="s" s="7">
        <v>178</v>
      </c>
      <c r="F510" s="8"/>
      <c r="G510" t="s" s="7">
        <v>175</v>
      </c>
      <c r="H510" t="s" s="7">
        <v>214</v>
      </c>
      <c r="I510" t="s" s="7">
        <v>157</v>
      </c>
    </row>
    <row r="511" ht="13.55" customHeight="1">
      <c r="A511" t="s" s="7">
        <v>1950</v>
      </c>
      <c r="B511" s="10">
        <v>38</v>
      </c>
      <c r="C511" s="10">
        <v>1</v>
      </c>
      <c r="D511" t="s" s="7">
        <v>167</v>
      </c>
      <c r="E511" t="s" s="7">
        <v>178</v>
      </c>
      <c r="F511" s="8"/>
      <c r="G511" t="s" s="7">
        <v>236</v>
      </c>
      <c r="H511" t="s" s="7">
        <v>251</v>
      </c>
      <c r="I511" t="s" s="7">
        <v>232</v>
      </c>
    </row>
    <row r="512" ht="13.55" customHeight="1">
      <c r="A512" t="s" s="7">
        <v>1951</v>
      </c>
      <c r="B512" s="10">
        <v>38</v>
      </c>
      <c r="C512" s="10">
        <v>2</v>
      </c>
      <c r="D512" t="s" s="7">
        <v>167</v>
      </c>
      <c r="E512" t="s" s="7">
        <v>178</v>
      </c>
      <c r="F512" s="8"/>
      <c r="G512" t="s" s="7">
        <v>649</v>
      </c>
      <c r="H512" t="s" s="7">
        <v>216</v>
      </c>
      <c r="I512" t="s" s="7">
        <v>255</v>
      </c>
    </row>
    <row r="513" ht="13.55" customHeight="1">
      <c r="A513" t="s" s="7">
        <v>1952</v>
      </c>
      <c r="B513" s="10">
        <v>38</v>
      </c>
      <c r="C513" s="10">
        <v>3</v>
      </c>
      <c r="D513" t="s" s="7">
        <v>167</v>
      </c>
      <c r="E513" t="s" s="7">
        <v>178</v>
      </c>
      <c r="F513" s="8"/>
      <c r="G513" t="s" s="7">
        <v>180</v>
      </c>
      <c r="H513" t="s" s="7">
        <v>220</v>
      </c>
      <c r="I513" t="s" s="7">
        <v>266</v>
      </c>
    </row>
    <row r="514" ht="13.55" customHeight="1">
      <c r="A514" t="s" s="7">
        <v>1953</v>
      </c>
      <c r="B514" s="10">
        <v>38</v>
      </c>
      <c r="C514" s="10">
        <v>4</v>
      </c>
      <c r="D514" t="s" s="7">
        <v>270</v>
      </c>
      <c r="E514" t="s" s="7">
        <v>178</v>
      </c>
      <c r="F514" s="8"/>
      <c r="G514" t="s" s="7">
        <v>237</v>
      </c>
      <c r="H514" t="s" s="7">
        <v>221</v>
      </c>
      <c r="I514" t="s" s="7">
        <v>287</v>
      </c>
    </row>
    <row r="515" ht="13.55" customHeight="1">
      <c r="A515" t="s" s="7">
        <v>1954</v>
      </c>
      <c r="B515" s="10">
        <v>38</v>
      </c>
      <c r="C515" s="10">
        <v>5</v>
      </c>
      <c r="D515" t="s" s="7">
        <v>292</v>
      </c>
      <c r="E515" t="s" s="7">
        <v>178</v>
      </c>
      <c r="F515" s="8"/>
      <c r="G515" t="s" s="7">
        <v>240</v>
      </c>
      <c r="H515" t="s" s="7">
        <v>222</v>
      </c>
      <c r="I515" t="s" s="7">
        <v>305</v>
      </c>
    </row>
    <row r="516" ht="13.55" customHeight="1">
      <c r="A516" t="s" s="7">
        <v>1955</v>
      </c>
      <c r="B516" s="10">
        <v>38</v>
      </c>
      <c r="C516" s="10">
        <v>6</v>
      </c>
      <c r="D516" t="s" s="7">
        <v>167</v>
      </c>
      <c r="E516" t="s" s="7">
        <v>178</v>
      </c>
      <c r="F516" s="8"/>
      <c r="G516" t="s" s="7">
        <v>240</v>
      </c>
      <c r="H516" t="s" s="7">
        <v>223</v>
      </c>
      <c r="I516" t="s" s="7">
        <v>281</v>
      </c>
    </row>
    <row r="517" ht="13.55" customHeight="1">
      <c r="A517" t="s" s="7">
        <v>1956</v>
      </c>
      <c r="B517" s="10">
        <v>38</v>
      </c>
      <c r="C517" s="10">
        <v>7</v>
      </c>
      <c r="D517" t="s" s="7">
        <v>292</v>
      </c>
      <c r="E517" t="s" s="7">
        <v>172</v>
      </c>
      <c r="F517" s="8"/>
      <c r="G517" t="s" s="7">
        <v>157</v>
      </c>
      <c r="H517" t="s" s="7">
        <v>224</v>
      </c>
      <c r="I517" t="s" s="7">
        <v>247</v>
      </c>
    </row>
    <row r="518" ht="13.55" customHeight="1">
      <c r="A518" t="s" s="7">
        <v>1957</v>
      </c>
      <c r="B518" s="10">
        <v>38</v>
      </c>
      <c r="C518" s="10">
        <v>8</v>
      </c>
      <c r="D518" t="s" s="7">
        <v>167</v>
      </c>
      <c r="E518" t="s" s="7">
        <v>178</v>
      </c>
      <c r="F518" s="8"/>
      <c r="G518" t="s" s="7">
        <v>516</v>
      </c>
      <c r="H518" t="s" s="7">
        <v>225</v>
      </c>
      <c r="I518" t="s" s="7">
        <v>335</v>
      </c>
    </row>
    <row r="519" ht="13.55" customHeight="1">
      <c r="A519" t="s" s="7">
        <v>1958</v>
      </c>
      <c r="B519" s="10">
        <v>38</v>
      </c>
      <c r="C519" s="10">
        <v>9</v>
      </c>
      <c r="D519" t="s" s="7">
        <v>167</v>
      </c>
      <c r="E519" t="s" s="7">
        <v>178</v>
      </c>
      <c r="F519" s="8"/>
      <c r="G519" t="s" s="7">
        <v>276</v>
      </c>
      <c r="H519" t="s" s="7">
        <v>226</v>
      </c>
      <c r="I519" t="s" s="7">
        <v>203</v>
      </c>
    </row>
    <row r="520" ht="13.55" customHeight="1">
      <c r="A520" t="s" s="7">
        <v>1959</v>
      </c>
      <c r="B520" s="10">
        <v>38</v>
      </c>
      <c r="C520" s="10">
        <v>10</v>
      </c>
      <c r="D520" t="s" s="7">
        <v>167</v>
      </c>
      <c r="E520" t="s" s="7">
        <v>171</v>
      </c>
      <c r="F520" s="8"/>
      <c r="G520" t="s" s="7">
        <v>157</v>
      </c>
      <c r="H520" t="s" s="7">
        <v>227</v>
      </c>
      <c r="I520" t="s" s="7">
        <v>321</v>
      </c>
    </row>
    <row r="521" ht="13.55" customHeight="1">
      <c r="A521" t="s" s="7">
        <v>1960</v>
      </c>
      <c r="B521" s="10">
        <v>38</v>
      </c>
      <c r="C521" s="10">
        <v>11</v>
      </c>
      <c r="D521" t="s" s="7">
        <v>176</v>
      </c>
      <c r="E521" t="s" s="7">
        <v>178</v>
      </c>
      <c r="F521" s="8"/>
      <c r="G521" t="s" s="7">
        <v>357</v>
      </c>
      <c r="H521" t="s" s="7">
        <v>228</v>
      </c>
      <c r="I521" t="s" s="7">
        <v>301</v>
      </c>
    </row>
    <row r="522" ht="13.55" customHeight="1">
      <c r="A522" t="s" s="7">
        <v>1961</v>
      </c>
      <c r="B522" s="10">
        <v>39</v>
      </c>
      <c r="C522" s="10">
        <v>0</v>
      </c>
      <c r="D522" t="s" s="7">
        <v>167</v>
      </c>
      <c r="E522" t="s" s="7">
        <v>168</v>
      </c>
      <c r="F522" s="8"/>
      <c r="G522" t="s" s="7">
        <v>235</v>
      </c>
      <c r="H522" t="s" s="7">
        <v>214</v>
      </c>
      <c r="I522" t="s" s="7">
        <v>157</v>
      </c>
    </row>
    <row r="523" ht="13.55" customHeight="1">
      <c r="A523" t="s" s="7">
        <v>1962</v>
      </c>
      <c r="B523" s="10">
        <v>39</v>
      </c>
      <c r="C523" s="10">
        <v>1</v>
      </c>
      <c r="D523" t="s" s="7">
        <v>167</v>
      </c>
      <c r="E523" t="s" s="7">
        <v>168</v>
      </c>
      <c r="F523" s="8"/>
      <c r="G523" t="s" s="7">
        <v>236</v>
      </c>
      <c r="H523" t="s" s="7">
        <v>251</v>
      </c>
      <c r="I523" t="s" s="7">
        <v>232</v>
      </c>
    </row>
    <row r="524" ht="13.55" customHeight="1">
      <c r="A524" t="s" s="7">
        <v>1963</v>
      </c>
      <c r="B524" s="10">
        <v>39</v>
      </c>
      <c r="C524" s="10">
        <v>2</v>
      </c>
      <c r="D524" t="s" s="7">
        <v>167</v>
      </c>
      <c r="E524" t="s" s="7">
        <v>172</v>
      </c>
      <c r="F524" s="8"/>
      <c r="G524" t="s" s="7">
        <v>175</v>
      </c>
      <c r="H524" t="s" s="7">
        <v>216</v>
      </c>
      <c r="I524" t="s" s="7">
        <v>255</v>
      </c>
    </row>
    <row r="525" ht="13.55" customHeight="1">
      <c r="A525" t="s" s="7">
        <v>1964</v>
      </c>
      <c r="B525" s="10">
        <v>39</v>
      </c>
      <c r="C525" s="10">
        <v>3</v>
      </c>
      <c r="D525" t="s" s="7">
        <v>167</v>
      </c>
      <c r="E525" t="s" s="7">
        <v>168</v>
      </c>
      <c r="F525" s="8"/>
      <c r="G525" t="s" s="7">
        <v>175</v>
      </c>
      <c r="H525" t="s" s="7">
        <v>218</v>
      </c>
      <c r="I525" t="s" s="7">
        <v>266</v>
      </c>
    </row>
    <row r="526" ht="13.55" customHeight="1">
      <c r="A526" t="s" s="7">
        <v>1965</v>
      </c>
      <c r="B526" s="10">
        <v>39</v>
      </c>
      <c r="C526" s="10">
        <v>4</v>
      </c>
      <c r="D526" t="s" s="7">
        <v>270</v>
      </c>
      <c r="E526" t="s" s="7">
        <v>171</v>
      </c>
      <c r="F526" s="8"/>
      <c r="G526" t="s" s="7">
        <v>157</v>
      </c>
      <c r="H526" t="s" s="7">
        <v>220</v>
      </c>
      <c r="I526" t="s" s="7">
        <v>287</v>
      </c>
    </row>
    <row r="527" ht="13.55" customHeight="1">
      <c r="A527" t="s" s="7">
        <v>1966</v>
      </c>
      <c r="B527" s="10">
        <v>39</v>
      </c>
      <c r="C527" s="10">
        <v>5</v>
      </c>
      <c r="D527" t="s" s="7">
        <v>177</v>
      </c>
      <c r="E527" t="s" s="7">
        <v>178</v>
      </c>
      <c r="F527" s="8"/>
      <c r="G527" t="s" s="7">
        <v>179</v>
      </c>
      <c r="H527" t="s" s="7">
        <v>221</v>
      </c>
      <c r="I527" t="s" s="7">
        <v>305</v>
      </c>
    </row>
    <row r="528" ht="13.55" customHeight="1">
      <c r="A528" t="s" s="7">
        <v>1967</v>
      </c>
      <c r="B528" s="10">
        <v>39</v>
      </c>
      <c r="C528" s="10">
        <v>6</v>
      </c>
      <c r="D528" t="s" s="7">
        <v>167</v>
      </c>
      <c r="E528" t="s" s="7">
        <v>171</v>
      </c>
      <c r="F528" s="8"/>
      <c r="G528" t="s" s="7">
        <v>157</v>
      </c>
      <c r="H528" t="s" s="7">
        <v>222</v>
      </c>
      <c r="I528" t="s" s="7">
        <v>281</v>
      </c>
    </row>
    <row r="529" ht="13.55" customHeight="1">
      <c r="A529" t="s" s="7">
        <v>1968</v>
      </c>
      <c r="B529" s="10">
        <v>39</v>
      </c>
      <c r="C529" s="10">
        <v>7</v>
      </c>
      <c r="D529" t="s" s="7">
        <v>167</v>
      </c>
      <c r="E529" t="s" s="7">
        <v>172</v>
      </c>
      <c r="F529" s="8"/>
      <c r="G529" t="s" s="7">
        <v>157</v>
      </c>
      <c r="H529" t="s" s="7">
        <v>224</v>
      </c>
      <c r="I529" t="s" s="7">
        <v>247</v>
      </c>
    </row>
    <row r="530" ht="13.55" customHeight="1">
      <c r="A530" t="s" s="7">
        <v>1969</v>
      </c>
      <c r="B530" s="10">
        <v>39</v>
      </c>
      <c r="C530" s="10">
        <v>8</v>
      </c>
      <c r="D530" t="s" s="7">
        <v>270</v>
      </c>
      <c r="E530" t="s" s="7">
        <v>355</v>
      </c>
      <c r="F530" s="8"/>
      <c r="G530" t="s" s="7">
        <v>181</v>
      </c>
      <c r="H530" t="s" s="7">
        <v>225</v>
      </c>
      <c r="I530" t="s" s="7">
        <v>335</v>
      </c>
    </row>
    <row r="531" ht="13.55" customHeight="1">
      <c r="A531" t="s" s="7">
        <v>1970</v>
      </c>
      <c r="B531" s="10">
        <v>39</v>
      </c>
      <c r="C531" s="10">
        <v>9</v>
      </c>
      <c r="D531" t="s" s="7">
        <v>167</v>
      </c>
      <c r="E531" t="s" s="7">
        <v>355</v>
      </c>
      <c r="F531" s="8"/>
      <c r="G531" t="s" s="7">
        <v>357</v>
      </c>
      <c r="H531" t="s" s="7">
        <v>226</v>
      </c>
      <c r="I531" t="s" s="7">
        <v>203</v>
      </c>
    </row>
    <row r="532" ht="13.55" customHeight="1">
      <c r="A532" t="s" s="7">
        <v>1971</v>
      </c>
      <c r="B532" s="10">
        <v>39</v>
      </c>
      <c r="C532" s="10">
        <v>10</v>
      </c>
      <c r="D532" t="s" s="7">
        <v>167</v>
      </c>
      <c r="E532" t="s" s="7">
        <v>171</v>
      </c>
      <c r="F532" s="8"/>
      <c r="G532" t="s" s="7">
        <v>157</v>
      </c>
      <c r="H532" t="s" s="7">
        <v>227</v>
      </c>
      <c r="I532" t="s" s="7">
        <v>321</v>
      </c>
    </row>
    <row r="533" ht="13.55" customHeight="1">
      <c r="A533" t="s" s="7">
        <v>1972</v>
      </c>
      <c r="B533" s="10">
        <v>39</v>
      </c>
      <c r="C533" s="10">
        <v>11</v>
      </c>
      <c r="D533" t="s" s="7">
        <v>176</v>
      </c>
      <c r="E533" t="s" s="7">
        <v>172</v>
      </c>
      <c r="F533" s="8"/>
      <c r="G533" t="s" s="7">
        <v>157</v>
      </c>
      <c r="H533" t="s" s="7">
        <v>228</v>
      </c>
      <c r="I533" t="s" s="7">
        <v>301</v>
      </c>
    </row>
    <row r="534" ht="13.55" customHeight="1">
      <c r="A534" t="s" s="7">
        <v>1973</v>
      </c>
      <c r="B534" s="10">
        <v>40</v>
      </c>
      <c r="C534" s="10">
        <v>0</v>
      </c>
      <c r="D534" t="s" s="7">
        <v>167</v>
      </c>
      <c r="E534" t="s" s="7">
        <v>178</v>
      </c>
      <c r="F534" s="8"/>
      <c r="G534" t="s" s="7">
        <v>275</v>
      </c>
      <c r="H534" t="s" s="7">
        <v>214</v>
      </c>
      <c r="I534" t="s" s="7">
        <v>157</v>
      </c>
    </row>
    <row r="535" ht="13.55" customHeight="1">
      <c r="A535" t="s" s="7">
        <v>1974</v>
      </c>
      <c r="B535" s="10">
        <v>40</v>
      </c>
      <c r="C535" s="10">
        <v>1</v>
      </c>
      <c r="D535" t="s" s="7">
        <v>167</v>
      </c>
      <c r="E535" t="s" s="7">
        <v>168</v>
      </c>
      <c r="F535" s="8"/>
      <c r="G535" t="s" s="7">
        <v>179</v>
      </c>
      <c r="H535" t="s" s="7">
        <v>251</v>
      </c>
      <c r="I535" t="s" s="7">
        <v>232</v>
      </c>
    </row>
    <row r="536" ht="13.55" customHeight="1">
      <c r="A536" t="s" s="7">
        <v>1975</v>
      </c>
      <c r="B536" s="10">
        <v>40</v>
      </c>
      <c r="C536" s="10">
        <v>2</v>
      </c>
      <c r="D536" t="s" s="7">
        <v>167</v>
      </c>
      <c r="E536" t="s" s="7">
        <v>172</v>
      </c>
      <c r="F536" s="8"/>
      <c r="G536" t="s" s="7">
        <v>175</v>
      </c>
      <c r="H536" t="s" s="7">
        <v>216</v>
      </c>
      <c r="I536" t="s" s="7">
        <v>255</v>
      </c>
    </row>
    <row r="537" ht="13.55" customHeight="1">
      <c r="A537" t="s" s="7">
        <v>1976</v>
      </c>
      <c r="B537" s="10">
        <v>40</v>
      </c>
      <c r="C537" s="10">
        <v>3</v>
      </c>
      <c r="D537" t="s" s="7">
        <v>177</v>
      </c>
      <c r="E537" t="s" s="7">
        <v>171</v>
      </c>
      <c r="F537" s="8"/>
      <c r="G537" t="s" s="7">
        <v>157</v>
      </c>
      <c r="H537" t="s" s="7">
        <v>220</v>
      </c>
      <c r="I537" t="s" s="7">
        <v>266</v>
      </c>
    </row>
    <row r="538" ht="13.55" customHeight="1">
      <c r="A538" t="s" s="7">
        <v>1977</v>
      </c>
      <c r="B538" s="10">
        <v>40</v>
      </c>
      <c r="C538" s="10">
        <v>4</v>
      </c>
      <c r="D538" t="s" s="7">
        <v>177</v>
      </c>
      <c r="E538" t="s" s="7">
        <v>178</v>
      </c>
      <c r="F538" s="8"/>
      <c r="G538" t="s" s="7">
        <v>157</v>
      </c>
      <c r="H538" t="s" s="7">
        <v>221</v>
      </c>
      <c r="I538" t="s" s="7">
        <v>287</v>
      </c>
    </row>
    <row r="539" ht="13.55" customHeight="1">
      <c r="A539" t="s" s="7">
        <v>1978</v>
      </c>
      <c r="B539" s="10">
        <v>40</v>
      </c>
      <c r="C539" s="10">
        <v>5</v>
      </c>
      <c r="D539" t="s" s="7">
        <v>167</v>
      </c>
      <c r="E539" t="s" s="7">
        <v>178</v>
      </c>
      <c r="F539" s="8"/>
      <c r="G539" t="s" s="7">
        <v>240</v>
      </c>
      <c r="H539" t="s" s="7">
        <v>222</v>
      </c>
      <c r="I539" t="s" s="7">
        <v>305</v>
      </c>
    </row>
    <row r="540" ht="13.55" customHeight="1">
      <c r="A540" t="s" s="7">
        <v>1979</v>
      </c>
      <c r="B540" s="10">
        <v>40</v>
      </c>
      <c r="C540" s="10">
        <v>6</v>
      </c>
      <c r="D540" t="s" s="7">
        <v>167</v>
      </c>
      <c r="E540" t="s" s="7">
        <v>172</v>
      </c>
      <c r="F540" s="8"/>
      <c r="G540" t="s" s="7">
        <v>157</v>
      </c>
      <c r="H540" t="s" s="7">
        <v>224</v>
      </c>
      <c r="I540" t="s" s="7">
        <v>281</v>
      </c>
    </row>
    <row r="541" ht="13.55" customHeight="1">
      <c r="A541" t="s" s="7">
        <v>1980</v>
      </c>
      <c r="B541" s="10">
        <v>40</v>
      </c>
      <c r="C541" s="10">
        <v>7</v>
      </c>
      <c r="D541" t="s" s="7">
        <v>270</v>
      </c>
      <c r="E541" t="s" s="7">
        <v>171</v>
      </c>
      <c r="F541" s="8"/>
      <c r="G541" t="s" s="7">
        <v>276</v>
      </c>
      <c r="H541" t="s" s="7">
        <v>225</v>
      </c>
      <c r="I541" t="s" s="7">
        <v>247</v>
      </c>
    </row>
    <row r="542" ht="13.55" customHeight="1">
      <c r="A542" t="s" s="7">
        <v>1981</v>
      </c>
      <c r="B542" s="10">
        <v>40</v>
      </c>
      <c r="C542" s="10">
        <v>8</v>
      </c>
      <c r="D542" t="s" s="7">
        <v>167</v>
      </c>
      <c r="E542" t="s" s="7">
        <v>355</v>
      </c>
      <c r="F542" s="8"/>
      <c r="G542" t="s" s="7">
        <v>357</v>
      </c>
      <c r="H542" t="s" s="7">
        <v>226</v>
      </c>
      <c r="I542" t="s" s="7">
        <v>335</v>
      </c>
    </row>
    <row r="543" ht="13.55" customHeight="1">
      <c r="A543" t="s" s="7">
        <v>1982</v>
      </c>
      <c r="B543" s="10">
        <v>40</v>
      </c>
      <c r="C543" s="10">
        <v>9</v>
      </c>
      <c r="D543" t="s" s="7">
        <v>167</v>
      </c>
      <c r="E543" t="s" s="7">
        <v>171</v>
      </c>
      <c r="F543" s="8"/>
      <c r="G543" t="s" s="7">
        <v>157</v>
      </c>
      <c r="H543" t="s" s="7">
        <v>227</v>
      </c>
      <c r="I543" t="s" s="7">
        <v>203</v>
      </c>
    </row>
    <row r="544" ht="13.55" customHeight="1">
      <c r="A544" t="s" s="7">
        <v>1983</v>
      </c>
      <c r="B544" s="10">
        <v>40</v>
      </c>
      <c r="C544" s="10">
        <v>10</v>
      </c>
      <c r="D544" t="s" s="7">
        <v>176</v>
      </c>
      <c r="E544" t="s" s="7">
        <v>172</v>
      </c>
      <c r="F544" s="8"/>
      <c r="G544" t="s" s="7">
        <v>157</v>
      </c>
      <c r="H544" t="s" s="7">
        <v>228</v>
      </c>
      <c r="I544" t="s" s="7">
        <v>321</v>
      </c>
    </row>
    <row r="545" ht="13.55" customHeight="1">
      <c r="A545" t="s" s="7">
        <v>1984</v>
      </c>
      <c r="B545" s="10">
        <v>41</v>
      </c>
      <c r="C545" s="10">
        <v>0</v>
      </c>
      <c r="D545" t="s" s="7">
        <v>167</v>
      </c>
      <c r="E545" t="s" s="7">
        <v>168</v>
      </c>
      <c r="F545" s="8"/>
      <c r="G545" t="s" s="7">
        <v>235</v>
      </c>
      <c r="H545" t="s" s="7">
        <v>214</v>
      </c>
      <c r="I545" t="s" s="7">
        <v>157</v>
      </c>
    </row>
    <row r="546" ht="13.55" customHeight="1">
      <c r="A546" t="s" s="7">
        <v>1985</v>
      </c>
      <c r="B546" s="10">
        <v>41</v>
      </c>
      <c r="C546" s="10">
        <v>1</v>
      </c>
      <c r="D546" t="s" s="7">
        <v>167</v>
      </c>
      <c r="E546" t="s" s="7">
        <v>178</v>
      </c>
      <c r="F546" s="8"/>
      <c r="G546" t="s" s="7">
        <v>236</v>
      </c>
      <c r="H546" t="s" s="7">
        <v>251</v>
      </c>
      <c r="I546" t="s" s="7">
        <v>232</v>
      </c>
    </row>
    <row r="547" ht="13.55" customHeight="1">
      <c r="A547" t="s" s="7">
        <v>1986</v>
      </c>
      <c r="B547" s="10">
        <v>41</v>
      </c>
      <c r="C547" s="10">
        <v>2</v>
      </c>
      <c r="D547" t="s" s="7">
        <v>167</v>
      </c>
      <c r="E547" t="s" s="7">
        <v>168</v>
      </c>
      <c r="F547" s="8"/>
      <c r="G547" t="s" s="7">
        <v>175</v>
      </c>
      <c r="H547" t="s" s="7">
        <v>216</v>
      </c>
      <c r="I547" t="s" s="7">
        <v>255</v>
      </c>
    </row>
    <row r="548" ht="13.55" customHeight="1">
      <c r="A548" t="s" s="7">
        <v>1987</v>
      </c>
      <c r="B548" s="10">
        <v>41</v>
      </c>
      <c r="C548" s="10">
        <v>3</v>
      </c>
      <c r="D548" t="s" s="7">
        <v>167</v>
      </c>
      <c r="E548" t="s" s="7">
        <v>168</v>
      </c>
      <c r="F548" s="8"/>
      <c r="G548" t="s" s="7">
        <v>175</v>
      </c>
      <c r="H548" t="s" s="7">
        <v>218</v>
      </c>
      <c r="I548" t="s" s="7">
        <v>266</v>
      </c>
    </row>
    <row r="549" ht="13.55" customHeight="1">
      <c r="A549" t="s" s="7">
        <v>1988</v>
      </c>
      <c r="B549" s="10">
        <v>41</v>
      </c>
      <c r="C549" s="10">
        <v>4</v>
      </c>
      <c r="D549" t="s" s="7">
        <v>292</v>
      </c>
      <c r="E549" t="s" s="7">
        <v>178</v>
      </c>
      <c r="F549" s="8"/>
      <c r="G549" t="s" s="7">
        <v>240</v>
      </c>
      <c r="H549" t="s" s="7">
        <v>220</v>
      </c>
      <c r="I549" t="s" s="7">
        <v>287</v>
      </c>
    </row>
    <row r="550" ht="13.55" customHeight="1">
      <c r="A550" t="s" s="7">
        <v>1989</v>
      </c>
      <c r="B550" s="10">
        <v>41</v>
      </c>
      <c r="C550" s="10">
        <v>5</v>
      </c>
      <c r="D550" t="s" s="7">
        <v>177</v>
      </c>
      <c r="E550" t="s" s="7">
        <v>171</v>
      </c>
      <c r="F550" s="8"/>
      <c r="G550" t="s" s="7">
        <v>157</v>
      </c>
      <c r="H550" t="s" s="7">
        <v>221</v>
      </c>
      <c r="I550" t="s" s="7">
        <v>305</v>
      </c>
    </row>
    <row r="551" ht="13.55" customHeight="1">
      <c r="A551" t="s" s="7">
        <v>1990</v>
      </c>
      <c r="B551" s="10">
        <v>41</v>
      </c>
      <c r="C551" s="10">
        <v>6</v>
      </c>
      <c r="D551" t="s" s="7">
        <v>167</v>
      </c>
      <c r="E551" t="s" s="7">
        <v>178</v>
      </c>
      <c r="F551" s="8"/>
      <c r="G551" t="s" s="7">
        <v>276</v>
      </c>
      <c r="H551" t="s" s="7">
        <v>222</v>
      </c>
      <c r="I551" t="s" s="7">
        <v>281</v>
      </c>
    </row>
    <row r="552" ht="13.55" customHeight="1">
      <c r="A552" t="s" s="7">
        <v>1991</v>
      </c>
      <c r="B552" s="10">
        <v>41</v>
      </c>
      <c r="C552" s="10">
        <v>7</v>
      </c>
      <c r="D552" t="s" s="7">
        <v>167</v>
      </c>
      <c r="E552" t="s" s="7">
        <v>172</v>
      </c>
      <c r="F552" s="8"/>
      <c r="G552" t="s" s="7">
        <v>157</v>
      </c>
      <c r="H552" t="s" s="7">
        <v>224</v>
      </c>
      <c r="I552" t="s" s="7">
        <v>247</v>
      </c>
    </row>
    <row r="553" ht="13.55" customHeight="1">
      <c r="A553" t="s" s="7">
        <v>1992</v>
      </c>
      <c r="B553" s="10">
        <v>41</v>
      </c>
      <c r="C553" s="10">
        <v>8</v>
      </c>
      <c r="D553" t="s" s="7">
        <v>177</v>
      </c>
      <c r="E553" t="s" s="7">
        <v>178</v>
      </c>
      <c r="F553" s="8"/>
      <c r="G553" t="s" s="7">
        <v>307</v>
      </c>
      <c r="H553" t="s" s="7">
        <v>225</v>
      </c>
      <c r="I553" t="s" s="7">
        <v>335</v>
      </c>
    </row>
    <row r="554" ht="13.55" customHeight="1">
      <c r="A554" t="s" s="7">
        <v>1993</v>
      </c>
      <c r="B554" s="10">
        <v>41</v>
      </c>
      <c r="C554" s="10">
        <v>9</v>
      </c>
      <c r="D554" t="s" s="7">
        <v>167</v>
      </c>
      <c r="E554" t="s" s="7">
        <v>168</v>
      </c>
      <c r="F554" s="8"/>
      <c r="G554" t="s" s="7">
        <v>357</v>
      </c>
      <c r="H554" t="s" s="7">
        <v>226</v>
      </c>
      <c r="I554" t="s" s="7">
        <v>203</v>
      </c>
    </row>
    <row r="555" ht="13.55" customHeight="1">
      <c r="A555" t="s" s="7">
        <v>1994</v>
      </c>
      <c r="B555" s="10">
        <v>41</v>
      </c>
      <c r="C555" s="10">
        <v>10</v>
      </c>
      <c r="D555" t="s" s="7">
        <v>167</v>
      </c>
      <c r="E555" t="s" s="7">
        <v>171</v>
      </c>
      <c r="F555" s="8"/>
      <c r="G555" t="s" s="7">
        <v>157</v>
      </c>
      <c r="H555" t="s" s="7">
        <v>227</v>
      </c>
      <c r="I555" t="s" s="7">
        <v>321</v>
      </c>
    </row>
    <row r="556" ht="13.55" customHeight="1">
      <c r="A556" t="s" s="7">
        <v>1995</v>
      </c>
      <c r="B556" s="10">
        <v>41</v>
      </c>
      <c r="C556" s="10">
        <v>11</v>
      </c>
      <c r="D556" t="s" s="7">
        <v>176</v>
      </c>
      <c r="E556" t="s" s="7">
        <v>172</v>
      </c>
      <c r="F556" s="8"/>
      <c r="G556" t="s" s="7">
        <v>157</v>
      </c>
      <c r="H556" t="s" s="7">
        <v>228</v>
      </c>
      <c r="I556" t="s" s="7">
        <v>301</v>
      </c>
    </row>
    <row r="557" ht="13.55" customHeight="1">
      <c r="A557" t="s" s="7">
        <v>1996</v>
      </c>
      <c r="B557" s="10">
        <v>42</v>
      </c>
      <c r="C557" s="10">
        <v>0</v>
      </c>
      <c r="D557" t="s" s="7">
        <v>167</v>
      </c>
      <c r="E557" t="s" s="7">
        <v>178</v>
      </c>
      <c r="F557" s="8"/>
      <c r="G557" t="s" s="7">
        <v>274</v>
      </c>
      <c r="H557" t="s" s="7">
        <v>214</v>
      </c>
      <c r="I557" t="s" s="7">
        <v>157</v>
      </c>
    </row>
    <row r="558" ht="13.55" customHeight="1">
      <c r="A558" t="s" s="7">
        <v>1997</v>
      </c>
      <c r="B558" s="10">
        <v>42</v>
      </c>
      <c r="C558" s="10">
        <v>1</v>
      </c>
      <c r="D558" t="s" s="7">
        <v>167</v>
      </c>
      <c r="E558" t="s" s="7">
        <v>178</v>
      </c>
      <c r="F558" s="8"/>
      <c r="G558" t="s" s="7">
        <v>179</v>
      </c>
      <c r="H558" t="s" s="7">
        <v>251</v>
      </c>
      <c r="I558" t="s" s="7">
        <v>232</v>
      </c>
    </row>
    <row r="559" ht="13.55" customHeight="1">
      <c r="A559" t="s" s="7">
        <v>1998</v>
      </c>
      <c r="B559" s="10">
        <v>42</v>
      </c>
      <c r="C559" s="10">
        <v>2</v>
      </c>
      <c r="D559" t="s" s="7">
        <v>167</v>
      </c>
      <c r="E559" t="s" s="7">
        <v>172</v>
      </c>
      <c r="F559" s="8"/>
      <c r="G559" t="s" s="7">
        <v>157</v>
      </c>
      <c r="H559" t="s" s="7">
        <v>216</v>
      </c>
      <c r="I559" t="s" s="7">
        <v>255</v>
      </c>
    </row>
    <row r="560" ht="13.55" customHeight="1">
      <c r="A560" t="s" s="7">
        <v>1999</v>
      </c>
      <c r="B560" s="10">
        <v>42</v>
      </c>
      <c r="C560" s="10">
        <v>3</v>
      </c>
      <c r="D560" t="s" s="7">
        <v>167</v>
      </c>
      <c r="E560" t="s" s="7">
        <v>168</v>
      </c>
      <c r="F560" s="8"/>
      <c r="G560" t="s" s="7">
        <v>237</v>
      </c>
      <c r="H560" t="s" s="7">
        <v>217</v>
      </c>
      <c r="I560" t="s" s="7">
        <v>266</v>
      </c>
    </row>
    <row r="561" ht="13.55" customHeight="1">
      <c r="A561" t="s" s="7">
        <v>2000</v>
      </c>
      <c r="B561" s="10">
        <v>42</v>
      </c>
      <c r="C561" s="10">
        <v>4</v>
      </c>
      <c r="D561" t="s" s="7">
        <v>167</v>
      </c>
      <c r="E561" t="s" s="7">
        <v>168</v>
      </c>
      <c r="F561" s="8"/>
      <c r="G561" t="s" s="7">
        <v>175</v>
      </c>
      <c r="H561" t="s" s="7">
        <v>218</v>
      </c>
      <c r="I561" t="s" s="7">
        <v>287</v>
      </c>
    </row>
    <row r="562" ht="13.55" customHeight="1">
      <c r="A562" t="s" s="7">
        <v>2001</v>
      </c>
      <c r="B562" s="10">
        <v>42</v>
      </c>
      <c r="C562" s="10">
        <v>5</v>
      </c>
      <c r="D562" t="s" s="7">
        <v>167</v>
      </c>
      <c r="E562" t="s" s="7">
        <v>178</v>
      </c>
      <c r="F562" s="8"/>
      <c r="G562" t="s" s="7">
        <v>240</v>
      </c>
      <c r="H562" t="s" s="7">
        <v>220</v>
      </c>
      <c r="I562" t="s" s="7">
        <v>305</v>
      </c>
    </row>
    <row r="563" ht="13.55" customHeight="1">
      <c r="A563" t="s" s="7">
        <v>2002</v>
      </c>
      <c r="B563" s="10">
        <v>42</v>
      </c>
      <c r="C563" s="10">
        <v>6</v>
      </c>
      <c r="D563" t="s" s="7">
        <v>177</v>
      </c>
      <c r="E563" t="s" s="7">
        <v>171</v>
      </c>
      <c r="F563" s="8"/>
      <c r="G563" t="s" s="7">
        <v>157</v>
      </c>
      <c r="H563" t="s" s="7">
        <v>221</v>
      </c>
      <c r="I563" t="s" s="7">
        <v>281</v>
      </c>
    </row>
    <row r="564" ht="13.55" customHeight="1">
      <c r="A564" t="s" s="7">
        <v>2003</v>
      </c>
      <c r="B564" s="10">
        <v>42</v>
      </c>
      <c r="C564" s="10">
        <v>7</v>
      </c>
      <c r="D564" t="s" s="7">
        <v>167</v>
      </c>
      <c r="E564" t="s" s="7">
        <v>172</v>
      </c>
      <c r="F564" s="8"/>
      <c r="G564" t="s" s="7">
        <v>157</v>
      </c>
      <c r="H564" t="s" s="7">
        <v>224</v>
      </c>
      <c r="I564" t="s" s="7">
        <v>247</v>
      </c>
    </row>
    <row r="565" ht="13.55" customHeight="1">
      <c r="A565" t="s" s="7">
        <v>2004</v>
      </c>
      <c r="B565" s="10">
        <v>42</v>
      </c>
      <c r="C565" s="10">
        <v>8</v>
      </c>
      <c r="D565" t="s" s="7">
        <v>177</v>
      </c>
      <c r="E565" t="s" s="7">
        <v>178</v>
      </c>
      <c r="F565" s="8"/>
      <c r="G565" t="s" s="7">
        <v>307</v>
      </c>
      <c r="H565" t="s" s="7">
        <v>225</v>
      </c>
      <c r="I565" t="s" s="7">
        <v>335</v>
      </c>
    </row>
    <row r="566" ht="13.55" customHeight="1">
      <c r="A566" t="s" s="7">
        <v>2005</v>
      </c>
      <c r="B566" s="10">
        <v>42</v>
      </c>
      <c r="C566" s="10">
        <v>9</v>
      </c>
      <c r="D566" t="s" s="7">
        <v>167</v>
      </c>
      <c r="E566" t="s" s="7">
        <v>178</v>
      </c>
      <c r="F566" s="8"/>
      <c r="G566" t="s" s="7">
        <v>443</v>
      </c>
      <c r="H566" t="s" s="7">
        <v>226</v>
      </c>
      <c r="I566" t="s" s="7">
        <v>203</v>
      </c>
    </row>
    <row r="567" ht="13.55" customHeight="1">
      <c r="A567" t="s" s="7">
        <v>2006</v>
      </c>
      <c r="B567" s="10">
        <v>42</v>
      </c>
      <c r="C567" s="10">
        <v>10</v>
      </c>
      <c r="D567" t="s" s="7">
        <v>176</v>
      </c>
      <c r="E567" t="s" s="7">
        <v>171</v>
      </c>
      <c r="F567" s="8"/>
      <c r="G567" t="s" s="7">
        <v>157</v>
      </c>
      <c r="H567" t="s" s="7">
        <v>227</v>
      </c>
      <c r="I567" t="s" s="7">
        <v>321</v>
      </c>
    </row>
    <row r="568" ht="13.55" customHeight="1">
      <c r="A568" t="s" s="7">
        <v>2007</v>
      </c>
      <c r="B568" s="10">
        <v>42</v>
      </c>
      <c r="C568" s="10">
        <v>11</v>
      </c>
      <c r="D568" t="s" s="7">
        <v>176</v>
      </c>
      <c r="E568" t="s" s="7">
        <v>172</v>
      </c>
      <c r="F568" s="8"/>
      <c r="G568" t="s" s="7">
        <v>157</v>
      </c>
      <c r="H568" t="s" s="7">
        <v>228</v>
      </c>
      <c r="I568" t="s" s="7">
        <v>301</v>
      </c>
    </row>
    <row r="569" ht="13.55" customHeight="1">
      <c r="A569" t="s" s="7">
        <v>2008</v>
      </c>
      <c r="B569" s="10">
        <v>43</v>
      </c>
      <c r="C569" s="10">
        <v>0</v>
      </c>
      <c r="D569" t="s" s="7">
        <v>167</v>
      </c>
      <c r="E569" t="s" s="7">
        <v>178</v>
      </c>
      <c r="F569" s="8"/>
      <c r="G569" t="s" s="7">
        <v>275</v>
      </c>
      <c r="H569" t="s" s="7">
        <v>214</v>
      </c>
      <c r="I569" t="s" s="7">
        <v>157</v>
      </c>
    </row>
    <row r="570" ht="13.55" customHeight="1">
      <c r="A570" t="s" s="7">
        <v>2009</v>
      </c>
      <c r="B570" s="10">
        <v>43</v>
      </c>
      <c r="C570" s="10">
        <v>1</v>
      </c>
      <c r="D570" t="s" s="7">
        <v>167</v>
      </c>
      <c r="E570" t="s" s="7">
        <v>178</v>
      </c>
      <c r="F570" s="8"/>
      <c r="G570" t="s" s="7">
        <v>315</v>
      </c>
      <c r="H570" t="s" s="7">
        <v>251</v>
      </c>
      <c r="I570" t="s" s="7">
        <v>232</v>
      </c>
    </row>
    <row r="571" ht="13.55" customHeight="1">
      <c r="A571" t="s" s="7">
        <v>2010</v>
      </c>
      <c r="B571" s="10">
        <v>43</v>
      </c>
      <c r="C571" s="10">
        <v>2</v>
      </c>
      <c r="D571" t="s" s="7">
        <v>167</v>
      </c>
      <c r="E571" t="s" s="7">
        <v>171</v>
      </c>
      <c r="F571" s="8"/>
      <c r="G571" t="s" s="7">
        <v>157</v>
      </c>
      <c r="H571" t="s" s="7">
        <v>215</v>
      </c>
      <c r="I571" t="s" s="7">
        <v>255</v>
      </c>
    </row>
    <row r="572" ht="13.55" customHeight="1">
      <c r="A572" t="s" s="7">
        <v>2011</v>
      </c>
      <c r="B572" s="10">
        <v>43</v>
      </c>
      <c r="C572" s="10">
        <v>3</v>
      </c>
      <c r="D572" t="s" s="7">
        <v>270</v>
      </c>
      <c r="E572" t="s" s="7">
        <v>172</v>
      </c>
      <c r="F572" s="8"/>
      <c r="G572" t="s" s="7">
        <v>315</v>
      </c>
      <c r="H572" t="s" s="7">
        <v>216</v>
      </c>
      <c r="I572" t="s" s="7">
        <v>266</v>
      </c>
    </row>
    <row r="573" ht="13.55" customHeight="1">
      <c r="A573" t="s" s="7">
        <v>2012</v>
      </c>
      <c r="B573" s="10">
        <v>43</v>
      </c>
      <c r="C573" s="10">
        <v>4</v>
      </c>
      <c r="D573" t="s" s="7">
        <v>167</v>
      </c>
      <c r="E573" t="s" s="7">
        <v>168</v>
      </c>
      <c r="F573" s="8"/>
      <c r="G573" t="s" s="7">
        <v>272</v>
      </c>
      <c r="H573" t="s" s="7">
        <v>217</v>
      </c>
      <c r="I573" t="s" s="7">
        <v>287</v>
      </c>
    </row>
    <row r="574" ht="13.55" customHeight="1">
      <c r="A574" t="s" s="7">
        <v>2013</v>
      </c>
      <c r="B574" s="10">
        <v>43</v>
      </c>
      <c r="C574" s="10">
        <v>5</v>
      </c>
      <c r="D574" t="s" s="7">
        <v>167</v>
      </c>
      <c r="E574" t="s" s="7">
        <v>172</v>
      </c>
      <c r="F574" s="8"/>
      <c r="G574" t="s" s="7">
        <v>273</v>
      </c>
      <c r="H574" t="s" s="7">
        <v>218</v>
      </c>
      <c r="I574" t="s" s="7">
        <v>305</v>
      </c>
    </row>
    <row r="575" ht="13.55" customHeight="1">
      <c r="A575" t="s" s="7">
        <v>2014</v>
      </c>
      <c r="B575" s="10">
        <v>43</v>
      </c>
      <c r="C575" s="10">
        <v>6</v>
      </c>
      <c r="D575" t="s" s="7">
        <v>167</v>
      </c>
      <c r="E575" t="s" s="7">
        <v>171</v>
      </c>
      <c r="F575" s="8"/>
      <c r="G575" t="s" s="7">
        <v>180</v>
      </c>
      <c r="H575" t="s" s="7">
        <v>219</v>
      </c>
      <c r="I575" t="s" s="7">
        <v>281</v>
      </c>
    </row>
    <row r="576" ht="13.55" customHeight="1">
      <c r="A576" t="s" s="7">
        <v>2015</v>
      </c>
      <c r="B576" s="10">
        <v>43</v>
      </c>
      <c r="C576" s="10">
        <v>7</v>
      </c>
      <c r="D576" t="s" s="7">
        <v>177</v>
      </c>
      <c r="E576" t="s" s="7">
        <v>178</v>
      </c>
      <c r="F576" s="8"/>
      <c r="G576" t="s" s="7">
        <v>180</v>
      </c>
      <c r="H576" t="s" s="7">
        <v>220</v>
      </c>
      <c r="I576" t="s" s="7">
        <v>247</v>
      </c>
    </row>
    <row r="577" ht="13.55" customHeight="1">
      <c r="A577" t="s" s="7">
        <v>2016</v>
      </c>
      <c r="B577" s="10">
        <v>43</v>
      </c>
      <c r="C577" s="10">
        <v>8</v>
      </c>
      <c r="D577" t="s" s="7">
        <v>177</v>
      </c>
      <c r="E577" t="s" s="7">
        <v>171</v>
      </c>
      <c r="F577" s="8"/>
      <c r="G577" t="s" s="7">
        <v>237</v>
      </c>
      <c r="H577" t="s" s="7">
        <v>221</v>
      </c>
      <c r="I577" t="s" s="7">
        <v>335</v>
      </c>
    </row>
    <row r="578" ht="13.55" customHeight="1">
      <c r="A578" t="s" s="7">
        <v>2017</v>
      </c>
      <c r="B578" s="10">
        <v>43</v>
      </c>
      <c r="C578" s="10">
        <v>9</v>
      </c>
      <c r="D578" t="s" s="7">
        <v>167</v>
      </c>
      <c r="E578" t="s" s="7">
        <v>171</v>
      </c>
      <c r="F578" s="8"/>
      <c r="G578" t="s" s="7">
        <v>237</v>
      </c>
      <c r="H578" t="s" s="7">
        <v>222</v>
      </c>
      <c r="I578" t="s" s="7">
        <v>203</v>
      </c>
    </row>
    <row r="579" ht="13.55" customHeight="1">
      <c r="A579" t="s" s="7">
        <v>2018</v>
      </c>
      <c r="B579" s="10">
        <v>43</v>
      </c>
      <c r="C579" s="10">
        <v>10</v>
      </c>
      <c r="D579" t="s" s="7">
        <v>270</v>
      </c>
      <c r="E579" t="s" s="7">
        <v>178</v>
      </c>
      <c r="F579" s="8"/>
      <c r="G579" t="s" s="7">
        <v>180</v>
      </c>
      <c r="H579" t="s" s="7">
        <v>223</v>
      </c>
      <c r="I579" t="s" s="7">
        <v>321</v>
      </c>
    </row>
    <row r="580" ht="13.55" customHeight="1">
      <c r="A580" t="s" s="7">
        <v>2019</v>
      </c>
      <c r="B580" s="10">
        <v>43</v>
      </c>
      <c r="C580" s="10">
        <v>11</v>
      </c>
      <c r="D580" t="s" s="7">
        <v>167</v>
      </c>
      <c r="E580" t="s" s="7">
        <v>172</v>
      </c>
      <c r="F580" s="8"/>
      <c r="G580" t="s" s="7">
        <v>275</v>
      </c>
      <c r="H580" t="s" s="7">
        <v>224</v>
      </c>
      <c r="I580" t="s" s="7">
        <v>301</v>
      </c>
    </row>
    <row r="581" ht="13.55" customHeight="1">
      <c r="A581" t="s" s="7">
        <v>2020</v>
      </c>
      <c r="B581" s="10">
        <v>43</v>
      </c>
      <c r="C581" s="10">
        <v>12</v>
      </c>
      <c r="D581" t="s" s="7">
        <v>270</v>
      </c>
      <c r="E581" t="s" s="7">
        <v>178</v>
      </c>
      <c r="F581" s="8"/>
      <c r="G581" t="s" s="7">
        <v>689</v>
      </c>
      <c r="H581" t="s" s="7">
        <v>225</v>
      </c>
      <c r="I581" t="s" s="7">
        <v>386</v>
      </c>
    </row>
    <row r="582" ht="13.55" customHeight="1">
      <c r="A582" t="s" s="7">
        <v>2021</v>
      </c>
      <c r="B582" s="10">
        <v>43</v>
      </c>
      <c r="C582" s="10">
        <v>13</v>
      </c>
      <c r="D582" t="s" s="7">
        <v>270</v>
      </c>
      <c r="E582" t="s" s="7">
        <v>178</v>
      </c>
      <c r="F582" s="8"/>
      <c r="G582" t="s" s="7">
        <v>638</v>
      </c>
      <c r="H582" t="s" s="7">
        <v>226</v>
      </c>
      <c r="I582" t="s" s="7">
        <v>349</v>
      </c>
    </row>
    <row r="583" ht="13.55" customHeight="1">
      <c r="A583" t="s" s="7">
        <v>2022</v>
      </c>
      <c r="B583" s="10">
        <v>43</v>
      </c>
      <c r="C583" s="10">
        <v>14</v>
      </c>
      <c r="D583" t="s" s="7">
        <v>167</v>
      </c>
      <c r="E583" t="s" s="7">
        <v>171</v>
      </c>
      <c r="F583" s="8"/>
      <c r="G583" t="s" s="7">
        <v>157</v>
      </c>
      <c r="H583" t="s" s="7">
        <v>227</v>
      </c>
      <c r="I583" t="s" s="7">
        <v>337</v>
      </c>
    </row>
    <row r="584" ht="13.55" customHeight="1">
      <c r="A584" t="s" s="7">
        <v>2023</v>
      </c>
      <c r="B584" s="10">
        <v>43</v>
      </c>
      <c r="C584" s="10">
        <v>15</v>
      </c>
      <c r="D584" t="s" s="7">
        <v>176</v>
      </c>
      <c r="E584" t="s" s="7">
        <v>172</v>
      </c>
      <c r="F584" s="8"/>
      <c r="G584" t="s" s="7">
        <v>239</v>
      </c>
      <c r="H584" t="s" s="7">
        <v>228</v>
      </c>
      <c r="I584" t="s" s="7">
        <v>213</v>
      </c>
    </row>
    <row r="585" ht="13.55" customHeight="1">
      <c r="A585" t="s" s="7">
        <v>2024</v>
      </c>
      <c r="B585" s="10">
        <v>44</v>
      </c>
      <c r="C585" s="10">
        <v>0</v>
      </c>
      <c r="D585" t="s" s="7">
        <v>167</v>
      </c>
      <c r="E585" t="s" s="7">
        <v>168</v>
      </c>
      <c r="F585" s="8"/>
      <c r="G585" t="s" s="7">
        <v>179</v>
      </c>
      <c r="H585" t="s" s="7">
        <v>214</v>
      </c>
      <c r="I585" t="s" s="7">
        <v>157</v>
      </c>
    </row>
    <row r="586" ht="13.55" customHeight="1">
      <c r="A586" t="s" s="7">
        <v>2025</v>
      </c>
      <c r="B586" s="10">
        <v>44</v>
      </c>
      <c r="C586" s="10">
        <v>1</v>
      </c>
      <c r="D586" t="s" s="7">
        <v>167</v>
      </c>
      <c r="E586" t="s" s="7">
        <v>178</v>
      </c>
      <c r="F586" s="8"/>
      <c r="G586" t="s" s="7">
        <v>315</v>
      </c>
      <c r="H586" t="s" s="7">
        <v>251</v>
      </c>
      <c r="I586" t="s" s="7">
        <v>232</v>
      </c>
    </row>
    <row r="587" ht="13.55" customHeight="1">
      <c r="A587" t="s" s="7">
        <v>2026</v>
      </c>
      <c r="B587" s="10">
        <v>44</v>
      </c>
      <c r="C587" s="10">
        <v>2</v>
      </c>
      <c r="D587" t="s" s="7">
        <v>270</v>
      </c>
      <c r="E587" t="s" s="7">
        <v>172</v>
      </c>
      <c r="F587" s="8"/>
      <c r="G587" t="s" s="7">
        <v>315</v>
      </c>
      <c r="H587" t="s" s="7">
        <v>216</v>
      </c>
      <c r="I587" t="s" s="7">
        <v>255</v>
      </c>
    </row>
    <row r="588" ht="13.55" customHeight="1">
      <c r="A588" t="s" s="7">
        <v>2027</v>
      </c>
      <c r="B588" s="10">
        <v>44</v>
      </c>
      <c r="C588" s="10">
        <v>3</v>
      </c>
      <c r="D588" t="s" s="7">
        <v>167</v>
      </c>
      <c r="E588" t="s" s="7">
        <v>168</v>
      </c>
      <c r="F588" s="8"/>
      <c r="G588" t="s" s="7">
        <v>157</v>
      </c>
      <c r="H588" t="s" s="7">
        <v>217</v>
      </c>
      <c r="I588" t="s" s="7">
        <v>266</v>
      </c>
    </row>
    <row r="589" ht="13.55" customHeight="1">
      <c r="A589" t="s" s="7">
        <v>2028</v>
      </c>
      <c r="B589" s="10">
        <v>44</v>
      </c>
      <c r="C589" s="10">
        <v>4</v>
      </c>
      <c r="D589" t="s" s="7">
        <v>167</v>
      </c>
      <c r="E589" t="s" s="7">
        <v>172</v>
      </c>
      <c r="F589" s="8"/>
      <c r="G589" t="s" s="7">
        <v>273</v>
      </c>
      <c r="H589" t="s" s="7">
        <v>218</v>
      </c>
      <c r="I589" t="s" s="7">
        <v>287</v>
      </c>
    </row>
    <row r="590" ht="13.55" customHeight="1">
      <c r="A590" t="s" s="7">
        <v>2029</v>
      </c>
      <c r="B590" s="10">
        <v>44</v>
      </c>
      <c r="C590" s="10">
        <v>5</v>
      </c>
      <c r="D590" t="s" s="7">
        <v>167</v>
      </c>
      <c r="E590" t="s" s="7">
        <v>171</v>
      </c>
      <c r="F590" s="8"/>
      <c r="G590" t="s" s="7">
        <v>315</v>
      </c>
      <c r="H590" t="s" s="7">
        <v>219</v>
      </c>
      <c r="I590" t="s" s="7">
        <v>305</v>
      </c>
    </row>
    <row r="591" ht="13.55" customHeight="1">
      <c r="A591" t="s" s="7">
        <v>2030</v>
      </c>
      <c r="B591" s="10">
        <v>44</v>
      </c>
      <c r="C591" s="10">
        <v>6</v>
      </c>
      <c r="D591" t="s" s="7">
        <v>177</v>
      </c>
      <c r="E591" t="s" s="7">
        <v>178</v>
      </c>
      <c r="F591" s="8"/>
      <c r="G591" t="s" s="7">
        <v>237</v>
      </c>
      <c r="H591" t="s" s="7">
        <v>220</v>
      </c>
      <c r="I591" t="s" s="7">
        <v>281</v>
      </c>
    </row>
    <row r="592" ht="13.55" customHeight="1">
      <c r="A592" t="s" s="7">
        <v>2031</v>
      </c>
      <c r="B592" s="10">
        <v>44</v>
      </c>
      <c r="C592" s="10">
        <v>7</v>
      </c>
      <c r="D592" t="s" s="7">
        <v>177</v>
      </c>
      <c r="E592" t="s" s="7">
        <v>178</v>
      </c>
      <c r="F592" s="8"/>
      <c r="G592" t="s" s="7">
        <v>237</v>
      </c>
      <c r="H592" t="s" s="7">
        <v>221</v>
      </c>
      <c r="I592" t="s" s="7">
        <v>247</v>
      </c>
    </row>
    <row r="593" ht="13.55" customHeight="1">
      <c r="A593" t="s" s="7">
        <v>2032</v>
      </c>
      <c r="B593" s="10">
        <v>44</v>
      </c>
      <c r="C593" s="10">
        <v>8</v>
      </c>
      <c r="D593" t="s" s="7">
        <v>270</v>
      </c>
      <c r="E593" t="s" s="7">
        <v>178</v>
      </c>
      <c r="F593" s="8"/>
      <c r="G593" t="s" s="7">
        <v>180</v>
      </c>
      <c r="H593" t="s" s="7">
        <v>222</v>
      </c>
      <c r="I593" t="s" s="7">
        <v>335</v>
      </c>
    </row>
    <row r="594" ht="13.55" customHeight="1">
      <c r="A594" t="s" s="7">
        <v>2033</v>
      </c>
      <c r="B594" s="10">
        <v>44</v>
      </c>
      <c r="C594" s="10">
        <v>9</v>
      </c>
      <c r="D594" t="s" s="7">
        <v>167</v>
      </c>
      <c r="E594" t="s" s="7">
        <v>178</v>
      </c>
      <c r="F594" s="8"/>
      <c r="G594" t="s" s="7">
        <v>276</v>
      </c>
      <c r="H594" t="s" s="7">
        <v>223</v>
      </c>
      <c r="I594" t="s" s="7">
        <v>203</v>
      </c>
    </row>
    <row r="595" ht="13.55" customHeight="1">
      <c r="A595" t="s" s="7">
        <v>2034</v>
      </c>
      <c r="B595" s="10">
        <v>44</v>
      </c>
      <c r="C595" s="10">
        <v>10</v>
      </c>
      <c r="D595" t="s" s="7">
        <v>167</v>
      </c>
      <c r="E595" t="s" s="7">
        <v>172</v>
      </c>
      <c r="F595" s="8"/>
      <c r="G595" t="s" s="7">
        <v>638</v>
      </c>
      <c r="H595" t="s" s="7">
        <v>224</v>
      </c>
      <c r="I595" t="s" s="7">
        <v>321</v>
      </c>
    </row>
    <row r="596" ht="13.55" customHeight="1">
      <c r="A596" t="s" s="7">
        <v>2035</v>
      </c>
      <c r="B596" s="10">
        <v>44</v>
      </c>
      <c r="C596" s="10">
        <v>11</v>
      </c>
      <c r="D596" t="s" s="7">
        <v>270</v>
      </c>
      <c r="E596" t="s" s="7">
        <v>178</v>
      </c>
      <c r="F596" s="8"/>
      <c r="G596" t="s" s="7">
        <v>698</v>
      </c>
      <c r="H596" t="s" s="7">
        <v>225</v>
      </c>
      <c r="I596" t="s" s="7">
        <v>301</v>
      </c>
    </row>
    <row r="597" ht="13.55" customHeight="1">
      <c r="A597" t="s" s="7">
        <v>2036</v>
      </c>
      <c r="B597" s="10">
        <v>44</v>
      </c>
      <c r="C597" s="10">
        <v>12</v>
      </c>
      <c r="D597" t="s" s="7">
        <v>270</v>
      </c>
      <c r="E597" t="s" s="7">
        <v>178</v>
      </c>
      <c r="F597" s="8"/>
      <c r="G597" t="s" s="7">
        <v>638</v>
      </c>
      <c r="H597" t="s" s="7">
        <v>226</v>
      </c>
      <c r="I597" t="s" s="7">
        <v>386</v>
      </c>
    </row>
    <row r="598" ht="13.55" customHeight="1">
      <c r="A598" t="s" s="7">
        <v>2037</v>
      </c>
      <c r="B598" s="10">
        <v>44</v>
      </c>
      <c r="C598" s="10">
        <v>13</v>
      </c>
      <c r="D598" t="s" s="7">
        <v>167</v>
      </c>
      <c r="E598" t="s" s="7">
        <v>171</v>
      </c>
      <c r="F598" s="8"/>
      <c r="G598" t="s" s="7">
        <v>157</v>
      </c>
      <c r="H598" t="s" s="7">
        <v>227</v>
      </c>
      <c r="I598" t="s" s="7">
        <v>349</v>
      </c>
    </row>
    <row r="599" ht="13.55" customHeight="1">
      <c r="A599" t="s" s="7">
        <v>2038</v>
      </c>
      <c r="B599" s="10">
        <v>44</v>
      </c>
      <c r="C599" s="10">
        <v>14</v>
      </c>
      <c r="D599" t="s" s="7">
        <v>176</v>
      </c>
      <c r="E599" t="s" s="7">
        <v>172</v>
      </c>
      <c r="F599" s="8"/>
      <c r="G599" t="s" s="7">
        <v>637</v>
      </c>
      <c r="H599" t="s" s="7">
        <v>228</v>
      </c>
      <c r="I599" t="s" s="7">
        <v>337</v>
      </c>
    </row>
    <row r="600" ht="13.55" customHeight="1">
      <c r="A600" t="s" s="7">
        <v>2039</v>
      </c>
      <c r="B600" s="10">
        <v>45</v>
      </c>
      <c r="C600" s="10">
        <v>0</v>
      </c>
      <c r="D600" t="s" s="7">
        <v>167</v>
      </c>
      <c r="E600" t="s" s="7">
        <v>178</v>
      </c>
      <c r="F600" s="8"/>
      <c r="G600" t="s" s="7">
        <v>315</v>
      </c>
      <c r="H600" t="s" s="7">
        <v>214</v>
      </c>
      <c r="I600" t="s" s="7">
        <v>157</v>
      </c>
    </row>
    <row r="601" ht="13.55" customHeight="1">
      <c r="A601" t="s" s="7">
        <v>2040</v>
      </c>
      <c r="B601" s="10">
        <v>45</v>
      </c>
      <c r="C601" s="10">
        <v>1</v>
      </c>
      <c r="D601" t="s" s="7">
        <v>167</v>
      </c>
      <c r="E601" t="s" s="7">
        <v>178</v>
      </c>
      <c r="F601" s="8"/>
      <c r="G601" t="s" s="7">
        <v>315</v>
      </c>
      <c r="H601" t="s" s="7">
        <v>251</v>
      </c>
      <c r="I601" t="s" s="7">
        <v>232</v>
      </c>
    </row>
    <row r="602" ht="13.55" customHeight="1">
      <c r="A602" t="s" s="7">
        <v>2041</v>
      </c>
      <c r="B602" s="10">
        <v>45</v>
      </c>
      <c r="C602" s="10">
        <v>2</v>
      </c>
      <c r="D602" t="s" s="7">
        <v>167</v>
      </c>
      <c r="E602" t="s" s="7">
        <v>171</v>
      </c>
      <c r="F602" s="8"/>
      <c r="G602" t="s" s="7">
        <v>157</v>
      </c>
      <c r="H602" t="s" s="7">
        <v>215</v>
      </c>
      <c r="I602" t="s" s="7">
        <v>255</v>
      </c>
    </row>
    <row r="603" ht="13.55" customHeight="1">
      <c r="A603" t="s" s="7">
        <v>2042</v>
      </c>
      <c r="B603" s="10">
        <v>45</v>
      </c>
      <c r="C603" s="10">
        <v>3</v>
      </c>
      <c r="D603" t="s" s="7">
        <v>167</v>
      </c>
      <c r="E603" t="s" s="7">
        <v>172</v>
      </c>
      <c r="F603" s="8"/>
      <c r="G603" t="s" s="7">
        <v>273</v>
      </c>
      <c r="H603" t="s" s="7">
        <v>216</v>
      </c>
      <c r="I603" t="s" s="7">
        <v>266</v>
      </c>
    </row>
    <row r="604" ht="13.55" customHeight="1">
      <c r="A604" t="s" s="7">
        <v>2043</v>
      </c>
      <c r="B604" s="10">
        <v>45</v>
      </c>
      <c r="C604" s="10">
        <v>4</v>
      </c>
      <c r="D604" t="s" s="7">
        <v>167</v>
      </c>
      <c r="E604" t="s" s="7">
        <v>168</v>
      </c>
      <c r="F604" s="8"/>
      <c r="G604" t="s" s="7">
        <v>272</v>
      </c>
      <c r="H604" t="s" s="7">
        <v>217</v>
      </c>
      <c r="I604" t="s" s="7">
        <v>287</v>
      </c>
    </row>
    <row r="605" ht="13.55" customHeight="1">
      <c r="A605" t="s" s="7">
        <v>2044</v>
      </c>
      <c r="B605" s="10">
        <v>45</v>
      </c>
      <c r="C605" s="10">
        <v>5</v>
      </c>
      <c r="D605" t="s" s="7">
        <v>167</v>
      </c>
      <c r="E605" t="s" s="7">
        <v>172</v>
      </c>
      <c r="F605" s="8"/>
      <c r="G605" t="s" s="7">
        <v>175</v>
      </c>
      <c r="H605" t="s" s="7">
        <v>218</v>
      </c>
      <c r="I605" t="s" s="7">
        <v>305</v>
      </c>
    </row>
    <row r="606" ht="13.55" customHeight="1">
      <c r="A606" t="s" s="7">
        <v>2045</v>
      </c>
      <c r="B606" s="10">
        <v>45</v>
      </c>
      <c r="C606" s="10">
        <v>6</v>
      </c>
      <c r="D606" t="s" s="7">
        <v>167</v>
      </c>
      <c r="E606" t="s" s="7">
        <v>171</v>
      </c>
      <c r="F606" s="8"/>
      <c r="G606" t="s" s="7">
        <v>157</v>
      </c>
      <c r="H606" t="s" s="7">
        <v>219</v>
      </c>
      <c r="I606" t="s" s="7">
        <v>281</v>
      </c>
    </row>
    <row r="607" ht="13.55" customHeight="1">
      <c r="A607" t="s" s="7">
        <v>2046</v>
      </c>
      <c r="B607" s="10">
        <v>45</v>
      </c>
      <c r="C607" s="10">
        <v>7</v>
      </c>
      <c r="D607" t="s" s="7">
        <v>177</v>
      </c>
      <c r="E607" t="s" s="7">
        <v>171</v>
      </c>
      <c r="F607" s="8"/>
      <c r="G607" t="s" s="7">
        <v>236</v>
      </c>
      <c r="H607" t="s" s="7">
        <v>220</v>
      </c>
      <c r="I607" t="s" s="7">
        <v>247</v>
      </c>
    </row>
    <row r="608" ht="13.55" customHeight="1">
      <c r="A608" t="s" s="7">
        <v>2047</v>
      </c>
      <c r="B608" s="10">
        <v>45</v>
      </c>
      <c r="C608" s="10">
        <v>8</v>
      </c>
      <c r="D608" t="s" s="7">
        <v>167</v>
      </c>
      <c r="E608" t="s" s="7">
        <v>171</v>
      </c>
      <c r="F608" s="8"/>
      <c r="G608" t="s" s="7">
        <v>179</v>
      </c>
      <c r="H608" t="s" s="7">
        <v>221</v>
      </c>
      <c r="I608" t="s" s="7">
        <v>335</v>
      </c>
    </row>
    <row r="609" ht="13.55" customHeight="1">
      <c r="A609" t="s" s="7">
        <v>2048</v>
      </c>
      <c r="B609" s="10">
        <v>45</v>
      </c>
      <c r="C609" s="10">
        <v>9</v>
      </c>
      <c r="D609" t="s" s="7">
        <v>167</v>
      </c>
      <c r="E609" t="s" s="7">
        <v>171</v>
      </c>
      <c r="F609" s="8"/>
      <c r="G609" t="s" s="7">
        <v>237</v>
      </c>
      <c r="H609" t="s" s="7">
        <v>222</v>
      </c>
      <c r="I609" t="s" s="7">
        <v>203</v>
      </c>
    </row>
    <row r="610" ht="13.55" customHeight="1">
      <c r="A610" t="s" s="7">
        <v>2049</v>
      </c>
      <c r="B610" s="10">
        <v>45</v>
      </c>
      <c r="C610" s="10">
        <v>10</v>
      </c>
      <c r="D610" t="s" s="7">
        <v>167</v>
      </c>
      <c r="E610" t="s" s="7">
        <v>172</v>
      </c>
      <c r="F610" s="8"/>
      <c r="G610" t="s" s="7">
        <v>157</v>
      </c>
      <c r="H610" t="s" s="7">
        <v>223</v>
      </c>
      <c r="I610" t="s" s="7">
        <v>321</v>
      </c>
    </row>
    <row r="611" ht="13.55" customHeight="1">
      <c r="A611" t="s" s="7">
        <v>2050</v>
      </c>
      <c r="B611" s="10">
        <v>45</v>
      </c>
      <c r="C611" s="10">
        <v>11</v>
      </c>
      <c r="D611" t="s" s="7">
        <v>167</v>
      </c>
      <c r="E611" t="s" s="7">
        <v>172</v>
      </c>
      <c r="F611" s="8"/>
      <c r="G611" t="s" s="7">
        <v>637</v>
      </c>
      <c r="H611" t="s" s="7">
        <v>224</v>
      </c>
      <c r="I611" t="s" s="7">
        <v>301</v>
      </c>
    </row>
    <row r="612" ht="13.55" customHeight="1">
      <c r="A612" t="s" s="7">
        <v>2051</v>
      </c>
      <c r="B612" s="10">
        <v>45</v>
      </c>
      <c r="C612" s="10">
        <v>12</v>
      </c>
      <c r="D612" t="s" s="7">
        <v>177</v>
      </c>
      <c r="E612" t="s" s="7">
        <v>355</v>
      </c>
      <c r="F612" s="8"/>
      <c r="G612" t="s" s="7">
        <v>369</v>
      </c>
      <c r="H612" t="s" s="7">
        <v>225</v>
      </c>
      <c r="I612" t="s" s="7">
        <v>386</v>
      </c>
    </row>
    <row r="613" ht="13.55" customHeight="1">
      <c r="A613" t="s" s="7">
        <v>2052</v>
      </c>
      <c r="B613" s="10">
        <v>45</v>
      </c>
      <c r="C613" s="10">
        <v>13</v>
      </c>
      <c r="D613" t="s" s="7">
        <v>270</v>
      </c>
      <c r="E613" t="s" s="7">
        <v>355</v>
      </c>
      <c r="F613" s="8"/>
      <c r="G613" t="s" s="7">
        <v>276</v>
      </c>
      <c r="H613" t="s" s="7">
        <v>226</v>
      </c>
      <c r="I613" t="s" s="7">
        <v>349</v>
      </c>
    </row>
    <row r="614" ht="13.55" customHeight="1">
      <c r="A614" t="s" s="7">
        <v>2053</v>
      </c>
      <c r="B614" s="10">
        <v>45</v>
      </c>
      <c r="C614" s="10">
        <v>14</v>
      </c>
      <c r="D614" t="s" s="7">
        <v>167</v>
      </c>
      <c r="E614" t="s" s="7">
        <v>171</v>
      </c>
      <c r="F614" s="8"/>
      <c r="G614" t="s" s="7">
        <v>157</v>
      </c>
      <c r="H614" t="s" s="7">
        <v>227</v>
      </c>
      <c r="I614" t="s" s="7">
        <v>337</v>
      </c>
    </row>
    <row r="615" ht="13.55" customHeight="1">
      <c r="A615" t="s" s="7">
        <v>2054</v>
      </c>
      <c r="B615" s="10">
        <v>45</v>
      </c>
      <c r="C615" s="10">
        <v>15</v>
      </c>
      <c r="D615" t="s" s="7">
        <v>176</v>
      </c>
      <c r="E615" t="s" s="7">
        <v>172</v>
      </c>
      <c r="F615" s="8"/>
      <c r="G615" t="s" s="7">
        <v>157</v>
      </c>
      <c r="H615" t="s" s="7">
        <v>228</v>
      </c>
      <c r="I615" t="s" s="7">
        <v>213</v>
      </c>
    </row>
    <row r="616" ht="13.55" customHeight="1">
      <c r="A616" t="s" s="7">
        <v>2055</v>
      </c>
      <c r="B616" s="10">
        <v>46</v>
      </c>
      <c r="C616" s="10">
        <v>0</v>
      </c>
      <c r="D616" t="s" s="7">
        <v>167</v>
      </c>
      <c r="E616" t="s" s="7">
        <v>178</v>
      </c>
      <c r="F616" s="8"/>
      <c r="G616" t="s" s="7">
        <v>235</v>
      </c>
      <c r="H616" t="s" s="7">
        <v>214</v>
      </c>
      <c r="I616" t="s" s="7">
        <v>157</v>
      </c>
    </row>
    <row r="617" ht="13.55" customHeight="1">
      <c r="A617" t="s" s="7">
        <v>2056</v>
      </c>
      <c r="B617" s="10">
        <v>46</v>
      </c>
      <c r="C617" s="10">
        <v>1</v>
      </c>
      <c r="D617" t="s" s="7">
        <v>167</v>
      </c>
      <c r="E617" t="s" s="7">
        <v>178</v>
      </c>
      <c r="F617" s="8"/>
      <c r="G617" t="s" s="7">
        <v>235</v>
      </c>
      <c r="H617" t="s" s="7">
        <v>251</v>
      </c>
      <c r="I617" t="s" s="7">
        <v>232</v>
      </c>
    </row>
    <row r="618" ht="13.55" customHeight="1">
      <c r="A618" t="s" s="7">
        <v>2057</v>
      </c>
      <c r="B618" s="10">
        <v>46</v>
      </c>
      <c r="C618" s="10">
        <v>2</v>
      </c>
      <c r="D618" t="s" s="7">
        <v>270</v>
      </c>
      <c r="E618" t="s" s="7">
        <v>178</v>
      </c>
      <c r="F618" s="8"/>
      <c r="G618" t="s" s="7">
        <v>175</v>
      </c>
      <c r="H618" t="s" s="7">
        <v>216</v>
      </c>
      <c r="I618" t="s" s="7">
        <v>255</v>
      </c>
    </row>
    <row r="619" ht="13.55" customHeight="1">
      <c r="A619" t="s" s="7">
        <v>2058</v>
      </c>
      <c r="B619" s="10">
        <v>46</v>
      </c>
      <c r="C619" s="10">
        <v>3</v>
      </c>
      <c r="D619" t="s" s="7">
        <v>167</v>
      </c>
      <c r="E619" t="s" s="7">
        <v>178</v>
      </c>
      <c r="F619" s="8"/>
      <c r="G619" t="s" s="7">
        <v>272</v>
      </c>
      <c r="H619" t="s" s="7">
        <v>217</v>
      </c>
      <c r="I619" t="s" s="7">
        <v>266</v>
      </c>
    </row>
    <row r="620" ht="13.55" customHeight="1">
      <c r="A620" t="s" s="7">
        <v>2059</v>
      </c>
      <c r="B620" s="10">
        <v>46</v>
      </c>
      <c r="C620" s="10">
        <v>4</v>
      </c>
      <c r="D620" t="s" s="7">
        <v>167</v>
      </c>
      <c r="E620" t="s" s="7">
        <v>178</v>
      </c>
      <c r="F620" s="8"/>
      <c r="G620" t="s" s="7">
        <v>636</v>
      </c>
      <c r="H620" t="s" s="7">
        <v>218</v>
      </c>
      <c r="I620" t="s" s="7">
        <v>287</v>
      </c>
    </row>
    <row r="621" ht="13.55" customHeight="1">
      <c r="A621" t="s" s="7">
        <v>2060</v>
      </c>
      <c r="B621" s="10">
        <v>46</v>
      </c>
      <c r="C621" s="10">
        <v>5</v>
      </c>
      <c r="D621" t="s" s="7">
        <v>167</v>
      </c>
      <c r="E621" t="s" s="7">
        <v>178</v>
      </c>
      <c r="F621" s="8"/>
      <c r="G621" t="s" s="7">
        <v>272</v>
      </c>
      <c r="H621" t="s" s="7">
        <v>219</v>
      </c>
      <c r="I621" t="s" s="7">
        <v>305</v>
      </c>
    </row>
    <row r="622" ht="13.55" customHeight="1">
      <c r="A622" t="s" s="7">
        <v>2061</v>
      </c>
      <c r="B622" s="10">
        <v>46</v>
      </c>
      <c r="C622" s="10">
        <v>6</v>
      </c>
      <c r="D622" t="s" s="7">
        <v>177</v>
      </c>
      <c r="E622" t="s" s="7">
        <v>178</v>
      </c>
      <c r="F622" s="8"/>
      <c r="G622" t="s" s="7">
        <v>180</v>
      </c>
      <c r="H622" t="s" s="7">
        <v>220</v>
      </c>
      <c r="I622" t="s" s="7">
        <v>281</v>
      </c>
    </row>
    <row r="623" ht="13.55" customHeight="1">
      <c r="A623" t="s" s="7">
        <v>2062</v>
      </c>
      <c r="B623" s="10">
        <v>46</v>
      </c>
      <c r="C623" s="10">
        <v>7</v>
      </c>
      <c r="D623" t="s" s="7">
        <v>177</v>
      </c>
      <c r="E623" t="s" s="7">
        <v>178</v>
      </c>
      <c r="F623" s="8"/>
      <c r="G623" t="s" s="7">
        <v>180</v>
      </c>
      <c r="H623" t="s" s="7">
        <v>221</v>
      </c>
      <c r="I623" t="s" s="7">
        <v>247</v>
      </c>
    </row>
    <row r="624" ht="13.55" customHeight="1">
      <c r="A624" t="s" s="7">
        <v>2063</v>
      </c>
      <c r="B624" s="10">
        <v>46</v>
      </c>
      <c r="C624" s="10">
        <v>8</v>
      </c>
      <c r="D624" t="s" s="7">
        <v>177</v>
      </c>
      <c r="E624" t="s" s="7">
        <v>178</v>
      </c>
      <c r="F624" s="8"/>
      <c r="G624" t="s" s="7">
        <v>180</v>
      </c>
      <c r="H624" t="s" s="7">
        <v>222</v>
      </c>
      <c r="I624" t="s" s="7">
        <v>335</v>
      </c>
    </row>
    <row r="625" ht="13.55" customHeight="1">
      <c r="A625" t="s" s="7">
        <v>2064</v>
      </c>
      <c r="B625" s="10">
        <v>46</v>
      </c>
      <c r="C625" s="10">
        <v>9</v>
      </c>
      <c r="D625" t="s" s="7">
        <v>270</v>
      </c>
      <c r="E625" t="s" s="7">
        <v>178</v>
      </c>
      <c r="F625" s="8"/>
      <c r="G625" t="s" s="7">
        <v>276</v>
      </c>
      <c r="H625" t="s" s="7">
        <v>223</v>
      </c>
      <c r="I625" t="s" s="7">
        <v>203</v>
      </c>
    </row>
    <row r="626" ht="13.55" customHeight="1">
      <c r="A626" t="s" s="7">
        <v>2065</v>
      </c>
      <c r="B626" s="10">
        <v>46</v>
      </c>
      <c r="C626" s="10">
        <v>10</v>
      </c>
      <c r="D626" t="s" s="7">
        <v>270</v>
      </c>
      <c r="E626" t="s" s="7">
        <v>172</v>
      </c>
      <c r="F626" s="8"/>
      <c r="G626" t="s" s="7">
        <v>157</v>
      </c>
      <c r="H626" t="s" s="7">
        <v>224</v>
      </c>
      <c r="I626" t="s" s="7">
        <v>321</v>
      </c>
    </row>
    <row r="627" ht="13.55" customHeight="1">
      <c r="A627" t="s" s="7">
        <v>2066</v>
      </c>
      <c r="B627" s="10">
        <v>46</v>
      </c>
      <c r="C627" s="10">
        <v>11</v>
      </c>
      <c r="D627" t="s" s="7">
        <v>177</v>
      </c>
      <c r="E627" t="s" s="7">
        <v>178</v>
      </c>
      <c r="F627" s="8"/>
      <c r="G627" t="s" s="7">
        <v>638</v>
      </c>
      <c r="H627" t="s" s="7">
        <v>225</v>
      </c>
      <c r="I627" t="s" s="7">
        <v>301</v>
      </c>
    </row>
    <row r="628" ht="13.55" customHeight="1">
      <c r="A628" t="s" s="7">
        <v>2067</v>
      </c>
      <c r="B628" s="10">
        <v>46</v>
      </c>
      <c r="C628" s="10">
        <v>12</v>
      </c>
      <c r="D628" t="s" s="7">
        <v>177</v>
      </c>
      <c r="E628" t="s" s="7">
        <v>178</v>
      </c>
      <c r="F628" s="8"/>
      <c r="G628" t="s" s="7">
        <v>180</v>
      </c>
      <c r="H628" t="s" s="7">
        <v>226</v>
      </c>
      <c r="I628" t="s" s="7">
        <v>386</v>
      </c>
    </row>
    <row r="629" ht="13.55" customHeight="1">
      <c r="A629" t="s" s="7">
        <v>2068</v>
      </c>
      <c r="B629" s="10">
        <v>46</v>
      </c>
      <c r="C629" s="10">
        <v>13</v>
      </c>
      <c r="D629" t="s" s="7">
        <v>167</v>
      </c>
      <c r="E629" t="s" s="7">
        <v>171</v>
      </c>
      <c r="F629" s="8"/>
      <c r="G629" t="s" s="7">
        <v>157</v>
      </c>
      <c r="H629" t="s" s="7">
        <v>227</v>
      </c>
      <c r="I629" t="s" s="7">
        <v>349</v>
      </c>
    </row>
    <row r="630" ht="13.55" customHeight="1">
      <c r="A630" t="s" s="7">
        <v>2069</v>
      </c>
      <c r="B630" s="10">
        <v>46</v>
      </c>
      <c r="C630" s="10">
        <v>14</v>
      </c>
      <c r="D630" t="s" s="7">
        <v>176</v>
      </c>
      <c r="E630" t="s" s="7">
        <v>172</v>
      </c>
      <c r="F630" s="8"/>
      <c r="G630" t="s" s="7">
        <v>157</v>
      </c>
      <c r="H630" t="s" s="7">
        <v>228</v>
      </c>
      <c r="I630" t="s" s="7">
        <v>337</v>
      </c>
    </row>
    <row r="631" ht="13.55" customHeight="1">
      <c r="A631" t="s" s="7">
        <v>2070</v>
      </c>
      <c r="B631" s="10">
        <v>47</v>
      </c>
      <c r="C631" s="10">
        <v>0</v>
      </c>
      <c r="D631" t="s" s="7">
        <v>167</v>
      </c>
      <c r="E631" t="s" s="7">
        <v>178</v>
      </c>
      <c r="F631" s="8"/>
      <c r="G631" t="s" s="7">
        <v>175</v>
      </c>
      <c r="H631" t="s" s="7">
        <v>214</v>
      </c>
      <c r="I631" t="s" s="7">
        <v>157</v>
      </c>
    </row>
    <row r="632" ht="13.55" customHeight="1">
      <c r="A632" t="s" s="7">
        <v>2071</v>
      </c>
      <c r="B632" s="10">
        <v>47</v>
      </c>
      <c r="C632" s="10">
        <v>1</v>
      </c>
      <c r="D632" t="s" s="7">
        <v>167</v>
      </c>
      <c r="E632" t="s" s="7">
        <v>178</v>
      </c>
      <c r="F632" s="8"/>
      <c r="G632" t="s" s="7">
        <v>236</v>
      </c>
      <c r="H632" t="s" s="7">
        <v>251</v>
      </c>
      <c r="I632" t="s" s="7">
        <v>232</v>
      </c>
    </row>
    <row r="633" ht="13.55" customHeight="1">
      <c r="A633" t="s" s="7">
        <v>2072</v>
      </c>
      <c r="B633" s="10">
        <v>47</v>
      </c>
      <c r="C633" s="10">
        <v>2</v>
      </c>
      <c r="D633" t="s" s="7">
        <v>270</v>
      </c>
      <c r="E633" t="s" s="7">
        <v>178</v>
      </c>
      <c r="F633" s="8"/>
      <c r="G633" t="s" s="7">
        <v>175</v>
      </c>
      <c r="H633" t="s" s="7">
        <v>216</v>
      </c>
      <c r="I633" t="s" s="7">
        <v>255</v>
      </c>
    </row>
    <row r="634" ht="13.55" customHeight="1">
      <c r="A634" t="s" s="7">
        <v>2073</v>
      </c>
      <c r="B634" s="10">
        <v>47</v>
      </c>
      <c r="C634" s="10">
        <v>3</v>
      </c>
      <c r="D634" t="s" s="7">
        <v>167</v>
      </c>
      <c r="E634" t="s" s="7">
        <v>172</v>
      </c>
      <c r="F634" s="8"/>
      <c r="G634" t="s" s="7">
        <v>157</v>
      </c>
      <c r="H634" t="s" s="7">
        <v>218</v>
      </c>
      <c r="I634" t="s" s="7">
        <v>266</v>
      </c>
    </row>
    <row r="635" ht="13.55" customHeight="1">
      <c r="A635" t="s" s="7">
        <v>2074</v>
      </c>
      <c r="B635" s="10">
        <v>47</v>
      </c>
      <c r="C635" s="10">
        <v>4</v>
      </c>
      <c r="D635" t="s" s="7">
        <v>167</v>
      </c>
      <c r="E635" t="s" s="7">
        <v>172</v>
      </c>
      <c r="F635" s="8"/>
      <c r="G635" t="s" s="7">
        <v>315</v>
      </c>
      <c r="H635" t="s" s="7">
        <v>219</v>
      </c>
      <c r="I635" t="s" s="7">
        <v>287</v>
      </c>
    </row>
    <row r="636" ht="13.55" customHeight="1">
      <c r="A636" t="s" s="7">
        <v>2075</v>
      </c>
      <c r="B636" s="10">
        <v>47</v>
      </c>
      <c r="C636" s="10">
        <v>5</v>
      </c>
      <c r="D636" t="s" s="7">
        <v>177</v>
      </c>
      <c r="E636" t="s" s="7">
        <v>178</v>
      </c>
      <c r="F636" s="8"/>
      <c r="G636" t="s" s="7">
        <v>238</v>
      </c>
      <c r="H636" t="s" s="7">
        <v>220</v>
      </c>
      <c r="I636" t="s" s="7">
        <v>305</v>
      </c>
    </row>
    <row r="637" ht="13.55" customHeight="1">
      <c r="A637" t="s" s="7">
        <v>2076</v>
      </c>
      <c r="B637" s="10">
        <v>47</v>
      </c>
      <c r="C637" s="10">
        <v>6</v>
      </c>
      <c r="D637" t="s" s="7">
        <v>177</v>
      </c>
      <c r="E637" t="s" s="7">
        <v>178</v>
      </c>
      <c r="F637" s="8"/>
      <c r="G637" t="s" s="7">
        <v>180</v>
      </c>
      <c r="H637" t="s" s="7">
        <v>221</v>
      </c>
      <c r="I637" t="s" s="7">
        <v>281</v>
      </c>
    </row>
    <row r="638" ht="13.55" customHeight="1">
      <c r="A638" t="s" s="7">
        <v>2077</v>
      </c>
      <c r="B638" s="10">
        <v>47</v>
      </c>
      <c r="C638" s="10">
        <v>7</v>
      </c>
      <c r="D638" t="s" s="7">
        <v>177</v>
      </c>
      <c r="E638" t="s" s="7">
        <v>178</v>
      </c>
      <c r="F638" s="8"/>
      <c r="G638" t="s" s="7">
        <v>276</v>
      </c>
      <c r="H638" t="s" s="7">
        <v>222</v>
      </c>
      <c r="I638" t="s" s="7">
        <v>247</v>
      </c>
    </row>
    <row r="639" ht="13.55" customHeight="1">
      <c r="A639" t="s" s="7">
        <v>2078</v>
      </c>
      <c r="B639" s="10">
        <v>47</v>
      </c>
      <c r="C639" s="10">
        <v>8</v>
      </c>
      <c r="D639" t="s" s="7">
        <v>167</v>
      </c>
      <c r="E639" t="s" s="7">
        <v>178</v>
      </c>
      <c r="F639" s="8"/>
      <c r="G639" t="s" s="7">
        <v>157</v>
      </c>
      <c r="H639" t="s" s="7">
        <v>223</v>
      </c>
      <c r="I639" t="s" s="7">
        <v>335</v>
      </c>
    </row>
    <row r="640" ht="13.55" customHeight="1">
      <c r="A640" t="s" s="7">
        <v>2079</v>
      </c>
      <c r="B640" s="10">
        <v>47</v>
      </c>
      <c r="C640" s="10">
        <v>9</v>
      </c>
      <c r="D640" t="s" s="7">
        <v>270</v>
      </c>
      <c r="E640" t="s" s="7">
        <v>172</v>
      </c>
      <c r="F640" s="8"/>
      <c r="G640" t="s" s="7">
        <v>157</v>
      </c>
      <c r="H640" t="s" s="7">
        <v>224</v>
      </c>
      <c r="I640" t="s" s="7">
        <v>203</v>
      </c>
    </row>
    <row r="641" ht="13.55" customHeight="1">
      <c r="A641" t="s" s="7">
        <v>2080</v>
      </c>
      <c r="B641" s="10">
        <v>47</v>
      </c>
      <c r="C641" s="10">
        <v>10</v>
      </c>
      <c r="D641" t="s" s="7">
        <v>270</v>
      </c>
      <c r="E641" t="s" s="7">
        <v>178</v>
      </c>
      <c r="F641" s="8"/>
      <c r="G641" t="s" s="7">
        <v>638</v>
      </c>
      <c r="H641" t="s" s="7">
        <v>225</v>
      </c>
      <c r="I641" t="s" s="7">
        <v>321</v>
      </c>
    </row>
    <row r="642" ht="13.55" customHeight="1">
      <c r="A642" t="s" s="7">
        <v>2081</v>
      </c>
      <c r="B642" s="10">
        <v>47</v>
      </c>
      <c r="C642" s="10">
        <v>11</v>
      </c>
      <c r="D642" t="s" s="7">
        <v>177</v>
      </c>
      <c r="E642" t="s" s="7">
        <v>178</v>
      </c>
      <c r="F642" s="8"/>
      <c r="G642" t="s" s="7">
        <v>276</v>
      </c>
      <c r="H642" t="s" s="7">
        <v>226</v>
      </c>
      <c r="I642" t="s" s="7">
        <v>301</v>
      </c>
    </row>
    <row r="643" ht="13.55" customHeight="1">
      <c r="A643" t="s" s="7">
        <v>2082</v>
      </c>
      <c r="B643" s="10">
        <v>47</v>
      </c>
      <c r="C643" s="10">
        <v>12</v>
      </c>
      <c r="D643" t="s" s="7">
        <v>167</v>
      </c>
      <c r="E643" t="s" s="7">
        <v>171</v>
      </c>
      <c r="F643" s="8"/>
      <c r="G643" t="s" s="7">
        <v>157</v>
      </c>
      <c r="H643" t="s" s="7">
        <v>227</v>
      </c>
      <c r="I643" t="s" s="7">
        <v>386</v>
      </c>
    </row>
    <row r="644" ht="13.55" customHeight="1">
      <c r="A644" t="s" s="7">
        <v>2083</v>
      </c>
      <c r="B644" s="10">
        <v>47</v>
      </c>
      <c r="C644" s="10">
        <v>13</v>
      </c>
      <c r="D644" t="s" s="7">
        <v>176</v>
      </c>
      <c r="E644" t="s" s="7">
        <v>172</v>
      </c>
      <c r="F644" s="8"/>
      <c r="G644" t="s" s="7">
        <v>157</v>
      </c>
      <c r="H644" t="s" s="7">
        <v>228</v>
      </c>
      <c r="I644" t="s" s="7">
        <v>349</v>
      </c>
    </row>
    <row r="645" ht="13.55" customHeight="1">
      <c r="A645" t="s" s="7">
        <v>2084</v>
      </c>
      <c r="B645" s="10">
        <v>48</v>
      </c>
      <c r="C645" s="10">
        <v>0</v>
      </c>
      <c r="D645" t="s" s="7">
        <v>167</v>
      </c>
      <c r="E645" t="s" s="7">
        <v>178</v>
      </c>
      <c r="F645" s="8"/>
      <c r="G645" t="s" s="7">
        <v>180</v>
      </c>
      <c r="H645" t="s" s="7">
        <v>214</v>
      </c>
      <c r="I645" t="s" s="7">
        <v>157</v>
      </c>
    </row>
    <row r="646" ht="13.55" customHeight="1">
      <c r="A646" t="s" s="7">
        <v>2085</v>
      </c>
      <c r="B646" s="10">
        <v>48</v>
      </c>
      <c r="C646" s="10">
        <v>1</v>
      </c>
      <c r="D646" t="s" s="7">
        <v>167</v>
      </c>
      <c r="E646" t="s" s="7">
        <v>178</v>
      </c>
      <c r="F646" s="8"/>
      <c r="G646" t="s" s="7">
        <v>180</v>
      </c>
      <c r="H646" t="s" s="7">
        <v>251</v>
      </c>
      <c r="I646" t="s" s="7">
        <v>232</v>
      </c>
    </row>
    <row r="647" ht="13.55" customHeight="1">
      <c r="A647" t="s" s="7">
        <v>2086</v>
      </c>
      <c r="B647" s="10">
        <v>48</v>
      </c>
      <c r="C647" s="10">
        <v>2</v>
      </c>
      <c r="D647" t="s" s="7">
        <v>167</v>
      </c>
      <c r="E647" t="s" s="7">
        <v>178</v>
      </c>
      <c r="F647" s="8"/>
      <c r="G647" t="s" s="7">
        <v>236</v>
      </c>
      <c r="H647" t="s" s="7">
        <v>216</v>
      </c>
      <c r="I647" t="s" s="7">
        <v>255</v>
      </c>
    </row>
    <row r="648" ht="13.55" customHeight="1">
      <c r="A648" t="s" s="7">
        <v>2087</v>
      </c>
      <c r="B648" s="10">
        <v>48</v>
      </c>
      <c r="C648" s="10">
        <v>3</v>
      </c>
      <c r="D648" t="s" s="7">
        <v>167</v>
      </c>
      <c r="E648" t="s" s="7">
        <v>178</v>
      </c>
      <c r="F648" s="8"/>
      <c r="G648" t="s" s="7">
        <v>315</v>
      </c>
      <c r="H648" t="s" s="7">
        <v>218</v>
      </c>
      <c r="I648" t="s" s="7">
        <v>266</v>
      </c>
    </row>
    <row r="649" ht="13.55" customHeight="1">
      <c r="A649" t="s" s="7">
        <v>2088</v>
      </c>
      <c r="B649" s="10">
        <v>48</v>
      </c>
      <c r="C649" s="10">
        <v>4</v>
      </c>
      <c r="D649" t="s" s="7">
        <v>167</v>
      </c>
      <c r="E649" t="s" s="7">
        <v>178</v>
      </c>
      <c r="F649" s="8"/>
      <c r="G649" t="s" s="7">
        <v>175</v>
      </c>
      <c r="H649" t="s" s="7">
        <v>219</v>
      </c>
      <c r="I649" t="s" s="7">
        <v>287</v>
      </c>
    </row>
    <row r="650" ht="13.55" customHeight="1">
      <c r="A650" t="s" s="7">
        <v>2089</v>
      </c>
      <c r="B650" s="10">
        <v>48</v>
      </c>
      <c r="C650" s="10">
        <v>5</v>
      </c>
      <c r="D650" t="s" s="7">
        <v>177</v>
      </c>
      <c r="E650" t="s" s="7">
        <v>178</v>
      </c>
      <c r="F650" s="8"/>
      <c r="G650" t="s" s="7">
        <v>240</v>
      </c>
      <c r="H650" t="s" s="7">
        <v>220</v>
      </c>
      <c r="I650" t="s" s="7">
        <v>305</v>
      </c>
    </row>
    <row r="651" ht="13.55" customHeight="1">
      <c r="A651" t="s" s="7">
        <v>2090</v>
      </c>
      <c r="B651" s="10">
        <v>48</v>
      </c>
      <c r="C651" s="10">
        <v>6</v>
      </c>
      <c r="D651" t="s" s="7">
        <v>177</v>
      </c>
      <c r="E651" t="s" s="7">
        <v>178</v>
      </c>
      <c r="F651" s="8"/>
      <c r="G651" t="s" s="7">
        <v>240</v>
      </c>
      <c r="H651" t="s" s="7">
        <v>221</v>
      </c>
      <c r="I651" t="s" s="7">
        <v>281</v>
      </c>
    </row>
    <row r="652" ht="13.55" customHeight="1">
      <c r="A652" t="s" s="7">
        <v>2091</v>
      </c>
      <c r="B652" s="10">
        <v>48</v>
      </c>
      <c r="C652" s="10">
        <v>7</v>
      </c>
      <c r="D652" t="s" s="7">
        <v>270</v>
      </c>
      <c r="E652" t="s" s="7">
        <v>171</v>
      </c>
      <c r="F652" s="8"/>
      <c r="G652" t="s" s="7">
        <v>157</v>
      </c>
      <c r="H652" t="s" s="7">
        <v>222</v>
      </c>
      <c r="I652" t="s" s="7">
        <v>247</v>
      </c>
    </row>
    <row r="653" ht="13.55" customHeight="1">
      <c r="A653" t="s" s="7">
        <v>2092</v>
      </c>
      <c r="B653" s="10">
        <v>48</v>
      </c>
      <c r="C653" s="10">
        <v>8</v>
      </c>
      <c r="D653" t="s" s="7">
        <v>167</v>
      </c>
      <c r="E653" t="s" s="7">
        <v>168</v>
      </c>
      <c r="F653" s="8"/>
      <c r="G653" t="s" s="7">
        <v>157</v>
      </c>
      <c r="H653" t="s" s="7">
        <v>223</v>
      </c>
      <c r="I653" t="s" s="7">
        <v>335</v>
      </c>
    </row>
    <row r="654" ht="13.55" customHeight="1">
      <c r="A654" t="s" s="7">
        <v>2093</v>
      </c>
      <c r="B654" s="10">
        <v>48</v>
      </c>
      <c r="C654" s="10">
        <v>9</v>
      </c>
      <c r="D654" t="s" s="7">
        <v>167</v>
      </c>
      <c r="E654" t="s" s="7">
        <v>172</v>
      </c>
      <c r="F654" s="8"/>
      <c r="G654" t="s" s="7">
        <v>157</v>
      </c>
      <c r="H654" t="s" s="7">
        <v>224</v>
      </c>
      <c r="I654" t="s" s="7">
        <v>203</v>
      </c>
    </row>
    <row r="655" ht="13.55" customHeight="1">
      <c r="A655" t="s" s="7">
        <v>2094</v>
      </c>
      <c r="B655" s="10">
        <v>48</v>
      </c>
      <c r="C655" s="10">
        <v>10</v>
      </c>
      <c r="D655" t="s" s="7">
        <v>270</v>
      </c>
      <c r="E655" t="s" s="7">
        <v>178</v>
      </c>
      <c r="F655" s="8"/>
      <c r="G655" t="s" s="7">
        <v>276</v>
      </c>
      <c r="H655" t="s" s="7">
        <v>225</v>
      </c>
      <c r="I655" t="s" s="7">
        <v>321</v>
      </c>
    </row>
    <row r="656" ht="13.55" customHeight="1">
      <c r="A656" t="s" s="7">
        <v>2095</v>
      </c>
      <c r="B656" s="10">
        <v>48</v>
      </c>
      <c r="C656" s="10">
        <v>11</v>
      </c>
      <c r="D656" t="s" s="7">
        <v>270</v>
      </c>
      <c r="E656" t="s" s="7">
        <v>178</v>
      </c>
      <c r="F656" s="8"/>
      <c r="G656" t="s" s="7">
        <v>357</v>
      </c>
      <c r="H656" t="s" s="7">
        <v>226</v>
      </c>
      <c r="I656" t="s" s="7">
        <v>301</v>
      </c>
    </row>
    <row r="657" ht="13.55" customHeight="1">
      <c r="A657" t="s" s="7">
        <v>2096</v>
      </c>
      <c r="B657" s="10">
        <v>48</v>
      </c>
      <c r="C657" s="10">
        <v>12</v>
      </c>
      <c r="D657" t="s" s="7">
        <v>167</v>
      </c>
      <c r="E657" t="s" s="7">
        <v>171</v>
      </c>
      <c r="F657" s="8"/>
      <c r="G657" t="s" s="7">
        <v>157</v>
      </c>
      <c r="H657" t="s" s="7">
        <v>227</v>
      </c>
      <c r="I657" t="s" s="7">
        <v>386</v>
      </c>
    </row>
    <row r="658" ht="13.55" customHeight="1">
      <c r="A658" t="s" s="7">
        <v>2097</v>
      </c>
      <c r="B658" s="10">
        <v>48</v>
      </c>
      <c r="C658" s="10">
        <v>13</v>
      </c>
      <c r="D658" t="s" s="7">
        <v>176</v>
      </c>
      <c r="E658" t="s" s="7">
        <v>172</v>
      </c>
      <c r="F658" s="8"/>
      <c r="G658" t="s" s="7">
        <v>157</v>
      </c>
      <c r="H658" t="s" s="7">
        <v>228</v>
      </c>
      <c r="I658" t="s" s="7">
        <v>349</v>
      </c>
    </row>
    <row r="659" ht="13.55" customHeight="1">
      <c r="A659" t="s" s="7">
        <v>2098</v>
      </c>
      <c r="B659" s="10">
        <v>49</v>
      </c>
      <c r="C659" s="10">
        <v>0</v>
      </c>
      <c r="D659" t="s" s="7">
        <v>167</v>
      </c>
      <c r="E659" t="s" s="7">
        <v>168</v>
      </c>
      <c r="F659" s="8"/>
      <c r="G659" t="s" s="7">
        <v>157</v>
      </c>
      <c r="H659" t="s" s="7">
        <v>214</v>
      </c>
      <c r="I659" t="s" s="7">
        <v>157</v>
      </c>
    </row>
    <row r="660" ht="13.55" customHeight="1">
      <c r="A660" t="s" s="7">
        <v>2099</v>
      </c>
      <c r="B660" s="10">
        <v>49</v>
      </c>
      <c r="C660" s="10">
        <v>1</v>
      </c>
      <c r="D660" t="s" s="7">
        <v>167</v>
      </c>
      <c r="E660" t="s" s="7">
        <v>178</v>
      </c>
      <c r="F660" s="8"/>
      <c r="G660" t="s" s="7">
        <v>315</v>
      </c>
      <c r="H660" t="s" s="7">
        <v>251</v>
      </c>
      <c r="I660" t="s" s="7">
        <v>232</v>
      </c>
    </row>
    <row r="661" ht="13.55" customHeight="1">
      <c r="A661" t="s" s="7">
        <v>2100</v>
      </c>
      <c r="B661" s="10">
        <v>49</v>
      </c>
      <c r="C661" s="10">
        <v>2</v>
      </c>
      <c r="D661" t="s" s="7">
        <v>167</v>
      </c>
      <c r="E661" t="s" s="7">
        <v>168</v>
      </c>
      <c r="F661" s="8"/>
      <c r="G661" t="s" s="7">
        <v>157</v>
      </c>
      <c r="H661" t="s" s="7">
        <v>216</v>
      </c>
      <c r="I661" t="s" s="7">
        <v>255</v>
      </c>
    </row>
    <row r="662" ht="13.55" customHeight="1">
      <c r="A662" t="s" s="7">
        <v>2101</v>
      </c>
      <c r="B662" s="10">
        <v>49</v>
      </c>
      <c r="C662" s="10">
        <v>3</v>
      </c>
      <c r="D662" t="s" s="7">
        <v>270</v>
      </c>
      <c r="E662" t="s" s="7">
        <v>178</v>
      </c>
      <c r="F662" s="8"/>
      <c r="G662" t="s" s="7">
        <v>240</v>
      </c>
      <c r="H662" t="s" s="7">
        <v>220</v>
      </c>
      <c r="I662" t="s" s="7">
        <v>266</v>
      </c>
    </row>
    <row r="663" ht="13.55" customHeight="1">
      <c r="A663" t="s" s="7">
        <v>2102</v>
      </c>
      <c r="B663" s="10">
        <v>49</v>
      </c>
      <c r="C663" s="10">
        <v>4</v>
      </c>
      <c r="D663" t="s" s="7">
        <v>270</v>
      </c>
      <c r="E663" t="s" s="7">
        <v>178</v>
      </c>
      <c r="F663" s="8"/>
      <c r="G663" t="s" s="7">
        <v>180</v>
      </c>
      <c r="H663" t="s" s="7">
        <v>221</v>
      </c>
      <c r="I663" t="s" s="7">
        <v>287</v>
      </c>
    </row>
    <row r="664" ht="13.55" customHeight="1">
      <c r="A664" t="s" s="7">
        <v>2103</v>
      </c>
      <c r="B664" s="10">
        <v>49</v>
      </c>
      <c r="C664" s="10">
        <v>5</v>
      </c>
      <c r="D664" t="s" s="7">
        <v>270</v>
      </c>
      <c r="E664" t="s" s="7">
        <v>178</v>
      </c>
      <c r="F664" s="8"/>
      <c r="G664" t="s" s="7">
        <v>239</v>
      </c>
      <c r="H664" t="s" s="7">
        <v>225</v>
      </c>
      <c r="I664" t="s" s="7">
        <v>305</v>
      </c>
    </row>
    <row r="665" ht="13.55" customHeight="1">
      <c r="A665" t="s" s="7">
        <v>2104</v>
      </c>
      <c r="B665" s="10">
        <v>49</v>
      </c>
      <c r="C665" s="10">
        <v>6</v>
      </c>
      <c r="D665" t="s" s="7">
        <v>167</v>
      </c>
      <c r="E665" t="s" s="7">
        <v>171</v>
      </c>
      <c r="F665" s="8"/>
      <c r="G665" t="s" s="7">
        <v>157</v>
      </c>
      <c r="H665" t="s" s="7">
        <v>227</v>
      </c>
      <c r="I665" t="s" s="7">
        <v>281</v>
      </c>
    </row>
    <row r="666" ht="13.55" customHeight="1">
      <c r="A666" t="s" s="7">
        <v>2105</v>
      </c>
      <c r="B666" s="10">
        <v>49</v>
      </c>
      <c r="C666" s="10">
        <v>7</v>
      </c>
      <c r="D666" t="s" s="7">
        <v>176</v>
      </c>
      <c r="E666" t="s" s="7">
        <v>172</v>
      </c>
      <c r="F666" s="8"/>
      <c r="G666" t="s" s="7">
        <v>157</v>
      </c>
      <c r="H666" t="s" s="7">
        <v>228</v>
      </c>
      <c r="I666" t="s" s="7">
        <v>247</v>
      </c>
    </row>
    <row r="667" ht="13.55" customHeight="1">
      <c r="A667" t="s" s="7">
        <v>2106</v>
      </c>
      <c r="B667" s="10">
        <v>50</v>
      </c>
      <c r="C667" s="10">
        <v>0</v>
      </c>
      <c r="D667" t="s" s="7">
        <v>167</v>
      </c>
      <c r="E667" t="s" s="7">
        <v>178</v>
      </c>
      <c r="F667" s="8"/>
      <c r="G667" t="s" s="7">
        <v>315</v>
      </c>
      <c r="H667" t="s" s="7">
        <v>214</v>
      </c>
      <c r="I667" t="s" s="7">
        <v>157</v>
      </c>
    </row>
    <row r="668" ht="13.55" customHeight="1">
      <c r="A668" t="s" s="7">
        <v>2107</v>
      </c>
      <c r="B668" s="10">
        <v>50</v>
      </c>
      <c r="C668" s="10">
        <v>1</v>
      </c>
      <c r="D668" t="s" s="7">
        <v>167</v>
      </c>
      <c r="E668" t="s" s="7">
        <v>178</v>
      </c>
      <c r="F668" s="8"/>
      <c r="G668" t="s" s="7">
        <v>169</v>
      </c>
      <c r="H668" t="s" s="7">
        <v>251</v>
      </c>
      <c r="I668" t="s" s="7">
        <v>232</v>
      </c>
    </row>
    <row r="669" ht="13.55" customHeight="1">
      <c r="A669" t="s" s="7">
        <v>2108</v>
      </c>
      <c r="B669" s="10">
        <v>50</v>
      </c>
      <c r="C669" s="10">
        <v>2</v>
      </c>
      <c r="D669" t="s" s="7">
        <v>167</v>
      </c>
      <c r="E669" t="s" s="7">
        <v>178</v>
      </c>
      <c r="F669" s="8"/>
      <c r="G669" t="s" s="7">
        <v>175</v>
      </c>
      <c r="H669" t="s" s="7">
        <v>216</v>
      </c>
      <c r="I669" t="s" s="7">
        <v>255</v>
      </c>
    </row>
    <row r="670" ht="13.55" customHeight="1">
      <c r="A670" t="s" s="7">
        <v>2109</v>
      </c>
      <c r="B670" s="10">
        <v>50</v>
      </c>
      <c r="C670" s="10">
        <v>3</v>
      </c>
      <c r="D670" t="s" s="7">
        <v>167</v>
      </c>
      <c r="E670" t="s" s="7">
        <v>178</v>
      </c>
      <c r="F670" s="8"/>
      <c r="G670" t="s" s="7">
        <v>315</v>
      </c>
      <c r="H670" t="s" s="7">
        <v>218</v>
      </c>
      <c r="I670" t="s" s="7">
        <v>266</v>
      </c>
    </row>
    <row r="671" ht="13.55" customHeight="1">
      <c r="A671" t="s" s="7">
        <v>2110</v>
      </c>
      <c r="B671" s="10">
        <v>50</v>
      </c>
      <c r="C671" s="10">
        <v>4</v>
      </c>
      <c r="D671" t="s" s="7">
        <v>167</v>
      </c>
      <c r="E671" t="s" s="7">
        <v>178</v>
      </c>
      <c r="F671" s="8"/>
      <c r="G671" t="s" s="7">
        <v>179</v>
      </c>
      <c r="H671" t="s" s="7">
        <v>219</v>
      </c>
      <c r="I671" t="s" s="7">
        <v>287</v>
      </c>
    </row>
    <row r="672" ht="13.55" customHeight="1">
      <c r="A672" t="s" s="7">
        <v>2111</v>
      </c>
      <c r="B672" s="10">
        <v>50</v>
      </c>
      <c r="C672" s="10">
        <v>5</v>
      </c>
      <c r="D672" t="s" s="7">
        <v>167</v>
      </c>
      <c r="E672" t="s" s="7">
        <v>178</v>
      </c>
      <c r="F672" s="8"/>
      <c r="G672" t="s" s="7">
        <v>274</v>
      </c>
      <c r="H672" t="s" s="7">
        <v>220</v>
      </c>
      <c r="I672" t="s" s="7">
        <v>305</v>
      </c>
    </row>
    <row r="673" ht="13.55" customHeight="1">
      <c r="A673" t="s" s="7">
        <v>2112</v>
      </c>
      <c r="B673" s="10">
        <v>50</v>
      </c>
      <c r="C673" s="10">
        <v>6</v>
      </c>
      <c r="D673" t="s" s="7">
        <v>167</v>
      </c>
      <c r="E673" t="s" s="7">
        <v>178</v>
      </c>
      <c r="F673" s="8"/>
      <c r="G673" t="s" s="7">
        <v>275</v>
      </c>
      <c r="H673" t="s" s="7">
        <v>221</v>
      </c>
      <c r="I673" t="s" s="7">
        <v>281</v>
      </c>
    </row>
    <row r="674" ht="13.55" customHeight="1">
      <c r="A674" t="s" s="7">
        <v>2113</v>
      </c>
      <c r="B674" s="10">
        <v>50</v>
      </c>
      <c r="C674" s="10">
        <v>7</v>
      </c>
      <c r="D674" t="s" s="7">
        <v>167</v>
      </c>
      <c r="E674" t="s" s="7">
        <v>178</v>
      </c>
      <c r="F674" s="8"/>
      <c r="G674" t="s" s="7">
        <v>237</v>
      </c>
      <c r="H674" t="s" s="7">
        <v>222</v>
      </c>
      <c r="I674" t="s" s="7">
        <v>247</v>
      </c>
    </row>
    <row r="675" ht="13.55" customHeight="1">
      <c r="A675" t="s" s="7">
        <v>2114</v>
      </c>
      <c r="B675" s="10">
        <v>50</v>
      </c>
      <c r="C675" s="10">
        <v>8</v>
      </c>
      <c r="D675" t="s" s="7">
        <v>167</v>
      </c>
      <c r="E675" t="s" s="7">
        <v>178</v>
      </c>
      <c r="F675" s="8"/>
      <c r="G675" t="s" s="7">
        <v>180</v>
      </c>
      <c r="H675" t="s" s="7">
        <v>223</v>
      </c>
      <c r="I675" t="s" s="7">
        <v>335</v>
      </c>
    </row>
    <row r="676" ht="13.55" customHeight="1">
      <c r="A676" t="s" s="7">
        <v>2115</v>
      </c>
      <c r="B676" s="10">
        <v>50</v>
      </c>
      <c r="C676" s="10">
        <v>9</v>
      </c>
      <c r="D676" t="s" s="7">
        <v>167</v>
      </c>
      <c r="E676" t="s" s="7">
        <v>178</v>
      </c>
      <c r="F676" s="8"/>
      <c r="G676" t="s" s="7">
        <v>240</v>
      </c>
      <c r="H676" t="s" s="7">
        <v>224</v>
      </c>
      <c r="I676" t="s" s="7">
        <v>203</v>
      </c>
    </row>
    <row r="677" ht="13.55" customHeight="1">
      <c r="A677" t="s" s="7">
        <v>2116</v>
      </c>
      <c r="B677" s="10">
        <v>50</v>
      </c>
      <c r="C677" s="10">
        <v>10</v>
      </c>
      <c r="D677" t="s" s="7">
        <v>292</v>
      </c>
      <c r="E677" t="s" s="7">
        <v>178</v>
      </c>
      <c r="F677" s="8"/>
      <c r="G677" t="s" s="7">
        <v>537</v>
      </c>
      <c r="H677" t="s" s="7">
        <v>225</v>
      </c>
      <c r="I677" t="s" s="7">
        <v>321</v>
      </c>
    </row>
    <row r="678" ht="13.55" customHeight="1">
      <c r="A678" t="s" s="7">
        <v>2117</v>
      </c>
      <c r="B678" s="10">
        <v>50</v>
      </c>
      <c r="C678" s="10">
        <v>11</v>
      </c>
      <c r="D678" t="s" s="7">
        <v>292</v>
      </c>
      <c r="E678" t="s" s="7">
        <v>178</v>
      </c>
      <c r="F678" s="8"/>
      <c r="G678" t="s" s="7">
        <v>180</v>
      </c>
      <c r="H678" t="s" s="7">
        <v>226</v>
      </c>
      <c r="I678" t="s" s="7">
        <v>301</v>
      </c>
    </row>
    <row r="679" ht="13.55" customHeight="1">
      <c r="A679" t="s" s="7">
        <v>2118</v>
      </c>
      <c r="B679" s="10">
        <v>50</v>
      </c>
      <c r="C679" s="10">
        <v>12</v>
      </c>
      <c r="D679" t="s" s="7">
        <v>167</v>
      </c>
      <c r="E679" t="s" s="7">
        <v>171</v>
      </c>
      <c r="F679" s="8"/>
      <c r="G679" t="s" s="7">
        <v>157</v>
      </c>
      <c r="H679" t="s" s="7">
        <v>227</v>
      </c>
      <c r="I679" t="s" s="7">
        <v>386</v>
      </c>
    </row>
    <row r="680" ht="13.55" customHeight="1">
      <c r="A680" t="s" s="7">
        <v>2119</v>
      </c>
      <c r="B680" s="10">
        <v>50</v>
      </c>
      <c r="C680" s="10">
        <v>13</v>
      </c>
      <c r="D680" t="s" s="7">
        <v>177</v>
      </c>
      <c r="E680" t="s" s="7">
        <v>171</v>
      </c>
      <c r="F680" s="8"/>
      <c r="G680" t="s" s="7">
        <v>157</v>
      </c>
      <c r="H680" t="s" s="7">
        <v>228</v>
      </c>
      <c r="I680" t="s" s="7">
        <v>349</v>
      </c>
    </row>
    <row r="681" ht="13.55" customHeight="1">
      <c r="A681" t="s" s="7">
        <v>2120</v>
      </c>
      <c r="B681" s="10">
        <v>51</v>
      </c>
      <c r="C681" s="10">
        <v>0</v>
      </c>
      <c r="D681" t="s" s="7">
        <v>167</v>
      </c>
      <c r="E681" t="s" s="7">
        <v>172</v>
      </c>
      <c r="F681" s="8"/>
      <c r="G681" t="s" s="7">
        <v>157</v>
      </c>
      <c r="H681" t="s" s="7">
        <v>214</v>
      </c>
      <c r="I681" t="s" s="7">
        <v>157</v>
      </c>
    </row>
    <row r="682" ht="13.55" customHeight="1">
      <c r="A682" t="s" s="7">
        <v>2121</v>
      </c>
      <c r="B682" s="10">
        <v>51</v>
      </c>
      <c r="C682" s="10">
        <v>1</v>
      </c>
      <c r="D682" t="s" s="7">
        <v>167</v>
      </c>
      <c r="E682" t="s" s="7">
        <v>178</v>
      </c>
      <c r="F682" s="8"/>
      <c r="G682" t="s" s="7">
        <v>315</v>
      </c>
      <c r="H682" t="s" s="7">
        <v>251</v>
      </c>
      <c r="I682" t="s" s="7">
        <v>232</v>
      </c>
    </row>
    <row r="683" ht="13.55" customHeight="1">
      <c r="A683" t="s" s="7">
        <v>2122</v>
      </c>
      <c r="B683" s="10">
        <v>51</v>
      </c>
      <c r="C683" s="10">
        <v>2</v>
      </c>
      <c r="D683" t="s" s="7">
        <v>167</v>
      </c>
      <c r="E683" t="s" s="7">
        <v>172</v>
      </c>
      <c r="F683" s="8"/>
      <c r="G683" t="s" s="7">
        <v>236</v>
      </c>
      <c r="H683" t="s" s="7">
        <v>216</v>
      </c>
      <c r="I683" t="s" s="7">
        <v>255</v>
      </c>
    </row>
    <row r="684" ht="13.55" customHeight="1">
      <c r="A684" t="s" s="7">
        <v>2123</v>
      </c>
      <c r="B684" s="10">
        <v>51</v>
      </c>
      <c r="C684" s="10">
        <v>3</v>
      </c>
      <c r="D684" t="s" s="7">
        <v>167</v>
      </c>
      <c r="E684" t="s" s="7">
        <v>178</v>
      </c>
      <c r="F684" s="8"/>
      <c r="G684" t="s" s="7">
        <v>315</v>
      </c>
      <c r="H684" t="s" s="7">
        <v>218</v>
      </c>
      <c r="I684" t="s" s="7">
        <v>266</v>
      </c>
    </row>
    <row r="685" ht="13.55" customHeight="1">
      <c r="A685" t="s" s="7">
        <v>2124</v>
      </c>
      <c r="B685" s="10">
        <v>51</v>
      </c>
      <c r="C685" s="10">
        <v>4</v>
      </c>
      <c r="D685" t="s" s="7">
        <v>177</v>
      </c>
      <c r="E685" t="s" s="7">
        <v>178</v>
      </c>
      <c r="F685" s="8"/>
      <c r="G685" t="s" s="7">
        <v>315</v>
      </c>
      <c r="H685" t="s" s="7">
        <v>220</v>
      </c>
      <c r="I685" t="s" s="7">
        <v>287</v>
      </c>
    </row>
    <row r="686" ht="13.55" customHeight="1">
      <c r="A686" t="s" s="7">
        <v>2125</v>
      </c>
      <c r="B686" s="10">
        <v>51</v>
      </c>
      <c r="C686" s="10">
        <v>5</v>
      </c>
      <c r="D686" t="s" s="7">
        <v>177</v>
      </c>
      <c r="E686" t="s" s="7">
        <v>178</v>
      </c>
      <c r="F686" s="8"/>
      <c r="G686" t="s" s="7">
        <v>276</v>
      </c>
      <c r="H686" t="s" s="7">
        <v>221</v>
      </c>
      <c r="I686" t="s" s="7">
        <v>305</v>
      </c>
    </row>
    <row r="687" ht="13.55" customHeight="1">
      <c r="A687" t="s" s="7">
        <v>2126</v>
      </c>
      <c r="B687" s="10">
        <v>51</v>
      </c>
      <c r="C687" s="10">
        <v>6</v>
      </c>
      <c r="D687" t="s" s="7">
        <v>177</v>
      </c>
      <c r="E687" t="s" s="7">
        <v>171</v>
      </c>
      <c r="F687" s="8"/>
      <c r="G687" t="s" s="7">
        <v>157</v>
      </c>
      <c r="H687" t="s" s="7">
        <v>222</v>
      </c>
      <c r="I687" t="s" s="7">
        <v>281</v>
      </c>
    </row>
    <row r="688" ht="13.55" customHeight="1">
      <c r="A688" t="s" s="7">
        <v>2127</v>
      </c>
      <c r="B688" s="10">
        <v>51</v>
      </c>
      <c r="C688" s="10">
        <v>7</v>
      </c>
      <c r="D688" t="s" s="7">
        <v>177</v>
      </c>
      <c r="E688" t="s" s="7">
        <v>355</v>
      </c>
      <c r="F688" s="8"/>
      <c r="G688" t="s" s="7">
        <v>180</v>
      </c>
      <c r="H688" t="s" s="7">
        <v>223</v>
      </c>
      <c r="I688" t="s" s="7">
        <v>247</v>
      </c>
    </row>
    <row r="689" ht="13.55" customHeight="1">
      <c r="A689" t="s" s="7">
        <v>2128</v>
      </c>
      <c r="B689" s="10">
        <v>51</v>
      </c>
      <c r="C689" s="10">
        <v>8</v>
      </c>
      <c r="D689" t="s" s="7">
        <v>177</v>
      </c>
      <c r="E689" t="s" s="7">
        <v>172</v>
      </c>
      <c r="F689" s="8"/>
      <c r="G689" t="s" s="7">
        <v>240</v>
      </c>
      <c r="H689" t="s" s="7">
        <v>224</v>
      </c>
      <c r="I689" t="s" s="7">
        <v>335</v>
      </c>
    </row>
    <row r="690" ht="13.55" customHeight="1">
      <c r="A690" t="s" s="7">
        <v>2129</v>
      </c>
      <c r="B690" s="10">
        <v>51</v>
      </c>
      <c r="C690" s="10">
        <v>9</v>
      </c>
      <c r="D690" t="s" s="7">
        <v>167</v>
      </c>
      <c r="E690" t="s" s="7">
        <v>178</v>
      </c>
      <c r="F690" s="8"/>
      <c r="G690" t="s" s="7">
        <v>698</v>
      </c>
      <c r="H690" t="s" s="7">
        <v>225</v>
      </c>
      <c r="I690" t="s" s="7">
        <v>203</v>
      </c>
    </row>
    <row r="691" ht="13.55" customHeight="1">
      <c r="A691" t="s" s="7">
        <v>2130</v>
      </c>
      <c r="B691" s="10">
        <v>51</v>
      </c>
      <c r="C691" s="10">
        <v>10</v>
      </c>
      <c r="D691" t="s" s="7">
        <v>177</v>
      </c>
      <c r="E691" t="s" s="7">
        <v>172</v>
      </c>
      <c r="F691" s="8"/>
      <c r="G691" t="s" s="7">
        <v>240</v>
      </c>
      <c r="H691" t="s" s="7">
        <v>226</v>
      </c>
      <c r="I691" t="s" s="7">
        <v>321</v>
      </c>
    </row>
    <row r="692" ht="13.55" customHeight="1">
      <c r="A692" t="s" s="7">
        <v>2131</v>
      </c>
      <c r="B692" s="10">
        <v>51</v>
      </c>
      <c r="C692" s="10">
        <v>11</v>
      </c>
      <c r="D692" t="s" s="7">
        <v>167</v>
      </c>
      <c r="E692" t="s" s="7">
        <v>171</v>
      </c>
      <c r="F692" s="8"/>
      <c r="G692" t="s" s="7">
        <v>157</v>
      </c>
      <c r="H692" t="s" s="7">
        <v>227</v>
      </c>
      <c r="I692" t="s" s="7">
        <v>301</v>
      </c>
    </row>
    <row r="693" ht="13.55" customHeight="1">
      <c r="A693" t="s" s="7">
        <v>2132</v>
      </c>
      <c r="B693" s="10">
        <v>51</v>
      </c>
      <c r="C693" s="10">
        <v>12</v>
      </c>
      <c r="D693" t="s" s="7">
        <v>176</v>
      </c>
      <c r="E693" t="s" s="7">
        <v>172</v>
      </c>
      <c r="F693" s="8"/>
      <c r="G693" t="s" s="7">
        <v>357</v>
      </c>
      <c r="H693" t="s" s="7">
        <v>228</v>
      </c>
      <c r="I693" t="s" s="7">
        <v>386</v>
      </c>
    </row>
    <row r="694" ht="13.55" customHeight="1">
      <c r="A694" t="s" s="7">
        <v>2133</v>
      </c>
      <c r="B694" s="10">
        <v>52</v>
      </c>
      <c r="C694" s="10">
        <v>0</v>
      </c>
      <c r="D694" t="s" s="7">
        <v>167</v>
      </c>
      <c r="E694" t="s" s="7">
        <v>178</v>
      </c>
      <c r="F694" s="8"/>
      <c r="G694" t="s" s="7">
        <v>169</v>
      </c>
      <c r="H694" t="s" s="7">
        <v>214</v>
      </c>
      <c r="I694" t="s" s="7">
        <v>157</v>
      </c>
    </row>
    <row r="695" ht="13.55" customHeight="1">
      <c r="A695" t="s" s="7">
        <v>2134</v>
      </c>
      <c r="B695" s="10">
        <v>52</v>
      </c>
      <c r="C695" s="10">
        <v>1</v>
      </c>
      <c r="D695" t="s" s="7">
        <v>167</v>
      </c>
      <c r="E695" t="s" s="7">
        <v>178</v>
      </c>
      <c r="F695" s="8"/>
      <c r="G695" t="s" s="7">
        <v>273</v>
      </c>
      <c r="H695" t="s" s="7">
        <v>251</v>
      </c>
      <c r="I695" t="s" s="7">
        <v>232</v>
      </c>
    </row>
    <row r="696" ht="13.55" customHeight="1">
      <c r="A696" t="s" s="7">
        <v>2135</v>
      </c>
      <c r="B696" s="10">
        <v>52</v>
      </c>
      <c r="C696" s="10">
        <v>2</v>
      </c>
      <c r="D696" t="s" s="7">
        <v>292</v>
      </c>
      <c r="E696" t="s" s="7">
        <v>178</v>
      </c>
      <c r="F696" s="8"/>
      <c r="G696" t="s" s="7">
        <v>236</v>
      </c>
      <c r="H696" t="s" s="7">
        <v>216</v>
      </c>
      <c r="I696" t="s" s="7">
        <v>255</v>
      </c>
    </row>
    <row r="697" ht="13.55" customHeight="1">
      <c r="A697" t="s" s="7">
        <v>2136</v>
      </c>
      <c r="B697" s="10">
        <v>52</v>
      </c>
      <c r="C697" s="10">
        <v>3</v>
      </c>
      <c r="D697" t="s" s="7">
        <v>176</v>
      </c>
      <c r="E697" t="s" s="7">
        <v>178</v>
      </c>
      <c r="F697" s="8"/>
      <c r="G697" t="s" s="7">
        <v>235</v>
      </c>
      <c r="H697" t="s" s="7">
        <v>220</v>
      </c>
      <c r="I697" t="s" s="7">
        <v>266</v>
      </c>
    </row>
    <row r="698" ht="13.55" customHeight="1">
      <c r="A698" t="s" s="7">
        <v>2137</v>
      </c>
      <c r="B698" s="10">
        <v>52</v>
      </c>
      <c r="C698" s="10">
        <v>4</v>
      </c>
      <c r="D698" t="s" s="7">
        <v>177</v>
      </c>
      <c r="E698" t="s" s="7">
        <v>171</v>
      </c>
      <c r="F698" s="8"/>
      <c r="G698" t="s" s="7">
        <v>157</v>
      </c>
      <c r="H698" t="s" s="7">
        <v>221</v>
      </c>
      <c r="I698" t="s" s="7">
        <v>287</v>
      </c>
    </row>
    <row r="699" ht="13.55" customHeight="1">
      <c r="A699" t="s" s="7">
        <v>2138</v>
      </c>
      <c r="B699" s="10">
        <v>52</v>
      </c>
      <c r="C699" s="10">
        <v>5</v>
      </c>
      <c r="D699" t="s" s="7">
        <v>292</v>
      </c>
      <c r="E699" t="s" s="7">
        <v>178</v>
      </c>
      <c r="F699" s="8"/>
      <c r="G699" t="s" s="7">
        <v>180</v>
      </c>
      <c r="H699" t="s" s="7">
        <v>222</v>
      </c>
      <c r="I699" t="s" s="7">
        <v>305</v>
      </c>
    </row>
    <row r="700" ht="13.55" customHeight="1">
      <c r="A700" t="s" s="7">
        <v>2139</v>
      </c>
      <c r="B700" s="10">
        <v>52</v>
      </c>
      <c r="C700" s="10">
        <v>6</v>
      </c>
      <c r="D700" t="s" s="7">
        <v>177</v>
      </c>
      <c r="E700" t="s" s="7">
        <v>168</v>
      </c>
      <c r="F700" s="8"/>
      <c r="G700" t="s" s="7">
        <v>157</v>
      </c>
      <c r="H700" t="s" s="7">
        <v>223</v>
      </c>
      <c r="I700" t="s" s="7">
        <v>281</v>
      </c>
    </row>
    <row r="701" ht="13.55" customHeight="1">
      <c r="A701" t="s" s="7">
        <v>2140</v>
      </c>
      <c r="B701" s="10">
        <v>52</v>
      </c>
      <c r="C701" s="10">
        <v>7</v>
      </c>
      <c r="D701" t="s" s="7">
        <v>177</v>
      </c>
      <c r="E701" t="s" s="7">
        <v>172</v>
      </c>
      <c r="F701" s="8"/>
      <c r="G701" t="s" s="7">
        <v>157</v>
      </c>
      <c r="H701" t="s" s="7">
        <v>224</v>
      </c>
      <c r="I701" t="s" s="7">
        <v>247</v>
      </c>
    </row>
    <row r="702" ht="13.55" customHeight="1">
      <c r="A702" t="s" s="7">
        <v>2141</v>
      </c>
      <c r="B702" s="10">
        <v>52</v>
      </c>
      <c r="C702" s="10">
        <v>8</v>
      </c>
      <c r="D702" t="s" s="7">
        <v>177</v>
      </c>
      <c r="E702" t="s" s="7">
        <v>178</v>
      </c>
      <c r="F702" s="8"/>
      <c r="G702" t="s" s="7">
        <v>377</v>
      </c>
      <c r="H702" t="s" s="7">
        <v>225</v>
      </c>
      <c r="I702" t="s" s="7">
        <v>335</v>
      </c>
    </row>
    <row r="703" ht="13.55" customHeight="1">
      <c r="A703" t="s" s="7">
        <v>2142</v>
      </c>
      <c r="B703" s="10">
        <v>52</v>
      </c>
      <c r="C703" s="10">
        <v>9</v>
      </c>
      <c r="D703" t="s" s="7">
        <v>177</v>
      </c>
      <c r="E703" t="s" s="7">
        <v>178</v>
      </c>
      <c r="F703" s="8"/>
      <c r="G703" t="s" s="7">
        <v>357</v>
      </c>
      <c r="H703" t="s" s="7">
        <v>226</v>
      </c>
      <c r="I703" t="s" s="7">
        <v>203</v>
      </c>
    </row>
    <row r="704" ht="13.55" customHeight="1">
      <c r="A704" t="s" s="7">
        <v>2143</v>
      </c>
      <c r="B704" s="10">
        <v>52</v>
      </c>
      <c r="C704" s="10">
        <v>10</v>
      </c>
      <c r="D704" t="s" s="7">
        <v>292</v>
      </c>
      <c r="E704" t="s" s="7">
        <v>171</v>
      </c>
      <c r="F704" s="8"/>
      <c r="G704" t="s" s="7">
        <v>157</v>
      </c>
      <c r="H704" t="s" s="7">
        <v>227</v>
      </c>
      <c r="I704" t="s" s="7">
        <v>321</v>
      </c>
    </row>
    <row r="705" ht="13.55" customHeight="1">
      <c r="A705" t="s" s="7">
        <v>2144</v>
      </c>
      <c r="B705" s="10">
        <v>52</v>
      </c>
      <c r="C705" s="10">
        <v>11</v>
      </c>
      <c r="D705" t="s" s="7">
        <v>176</v>
      </c>
      <c r="E705" t="s" s="7">
        <v>171</v>
      </c>
      <c r="F705" s="8"/>
      <c r="G705" t="s" s="7">
        <v>157</v>
      </c>
      <c r="H705" t="s" s="7">
        <v>228</v>
      </c>
      <c r="I705" t="s" s="7">
        <v>301</v>
      </c>
    </row>
    <row r="706" ht="13.55" customHeight="1">
      <c r="A706" t="s" s="7">
        <v>2145</v>
      </c>
      <c r="B706" s="10">
        <v>53</v>
      </c>
      <c r="C706" s="10">
        <v>0</v>
      </c>
      <c r="D706" t="s" s="7">
        <v>170</v>
      </c>
      <c r="E706" t="s" s="7">
        <v>170</v>
      </c>
      <c r="F706" t="s" s="7">
        <v>170</v>
      </c>
      <c r="G706" t="s" s="7">
        <v>170</v>
      </c>
      <c r="H706" t="s" s="7">
        <v>170</v>
      </c>
      <c r="I706" t="s" s="7">
        <v>170</v>
      </c>
    </row>
    <row r="707" ht="13.55" customHeight="1">
      <c r="A707" t="s" s="7">
        <v>2146</v>
      </c>
      <c r="B707" s="10">
        <v>54</v>
      </c>
      <c r="C707" s="10">
        <v>0</v>
      </c>
      <c r="D707" t="s" s="7">
        <v>170</v>
      </c>
      <c r="E707" t="s" s="7">
        <v>170</v>
      </c>
      <c r="F707" t="s" s="7">
        <v>170</v>
      </c>
      <c r="G707" t="s" s="7">
        <v>170</v>
      </c>
      <c r="H707" t="s" s="7">
        <v>170</v>
      </c>
      <c r="I707" t="s" s="7">
        <v>170</v>
      </c>
    </row>
    <row r="708" ht="13.55" customHeight="1">
      <c r="A708" t="s" s="7">
        <v>2147</v>
      </c>
      <c r="B708" s="10">
        <v>55</v>
      </c>
      <c r="C708" s="10">
        <v>0</v>
      </c>
      <c r="D708" t="s" s="7">
        <v>170</v>
      </c>
      <c r="E708" t="s" s="7">
        <v>170</v>
      </c>
      <c r="F708" t="s" s="7">
        <v>170</v>
      </c>
      <c r="G708" t="s" s="7">
        <v>170</v>
      </c>
      <c r="H708" t="s" s="7">
        <v>170</v>
      </c>
      <c r="I708" t="s" s="7">
        <v>170</v>
      </c>
    </row>
    <row r="709" ht="13.55" customHeight="1">
      <c r="A709" t="s" s="7">
        <v>2148</v>
      </c>
      <c r="B709" s="10">
        <v>56</v>
      </c>
      <c r="C709" s="10">
        <v>0</v>
      </c>
      <c r="D709" t="s" s="7">
        <v>170</v>
      </c>
      <c r="E709" t="s" s="7">
        <v>170</v>
      </c>
      <c r="F709" t="s" s="7">
        <v>170</v>
      </c>
      <c r="G709" t="s" s="7">
        <v>170</v>
      </c>
      <c r="H709" t="s" s="7">
        <v>170</v>
      </c>
      <c r="I709" t="s" s="7">
        <v>170</v>
      </c>
    </row>
    <row r="710" ht="13.55" customHeight="1">
      <c r="A710" t="s" s="7">
        <v>2149</v>
      </c>
      <c r="B710" s="10">
        <v>57</v>
      </c>
      <c r="C710" s="10">
        <v>0</v>
      </c>
      <c r="D710" t="s" s="7">
        <v>170</v>
      </c>
      <c r="E710" t="s" s="7">
        <v>170</v>
      </c>
      <c r="F710" t="s" s="7">
        <v>170</v>
      </c>
      <c r="G710" t="s" s="7">
        <v>170</v>
      </c>
      <c r="H710" t="s" s="7">
        <v>170</v>
      </c>
      <c r="I710" t="s" s="7">
        <v>170</v>
      </c>
    </row>
    <row r="711" ht="13.55" customHeight="1">
      <c r="A711" t="s" s="7">
        <v>2150</v>
      </c>
      <c r="B711" s="10">
        <v>58</v>
      </c>
      <c r="C711" s="10">
        <v>0</v>
      </c>
      <c r="D711" t="s" s="7">
        <v>170</v>
      </c>
      <c r="E711" t="s" s="7">
        <v>170</v>
      </c>
      <c r="F711" t="s" s="7">
        <v>170</v>
      </c>
      <c r="G711" t="s" s="7">
        <v>170</v>
      </c>
      <c r="H711" t="s" s="7">
        <v>170</v>
      </c>
      <c r="I711" t="s" s="7">
        <v>170</v>
      </c>
    </row>
    <row r="712" ht="13.55" customHeight="1">
      <c r="A712" t="s" s="7">
        <v>2151</v>
      </c>
      <c r="B712" s="10">
        <v>59</v>
      </c>
      <c r="C712" s="10">
        <v>0</v>
      </c>
      <c r="D712" t="s" s="7">
        <v>170</v>
      </c>
      <c r="E712" t="s" s="7">
        <v>170</v>
      </c>
      <c r="F712" t="s" s="7">
        <v>170</v>
      </c>
      <c r="G712" t="s" s="7">
        <v>170</v>
      </c>
      <c r="H712" t="s" s="7">
        <v>170</v>
      </c>
      <c r="I712" t="s" s="7">
        <v>170</v>
      </c>
    </row>
    <row r="713" ht="13.55" customHeight="1">
      <c r="A713" t="s" s="7">
        <v>2152</v>
      </c>
      <c r="B713" s="10">
        <v>60</v>
      </c>
      <c r="C713" s="10">
        <v>0</v>
      </c>
      <c r="D713" t="s" s="7">
        <v>170</v>
      </c>
      <c r="E713" t="s" s="7">
        <v>170</v>
      </c>
      <c r="F713" t="s" s="7">
        <v>170</v>
      </c>
      <c r="G713" t="s" s="7">
        <v>170</v>
      </c>
      <c r="H713" t="s" s="7">
        <v>170</v>
      </c>
      <c r="I713" t="s" s="7">
        <v>170</v>
      </c>
    </row>
    <row r="714" ht="13.55" customHeight="1">
      <c r="A714" t="s" s="7">
        <v>2153</v>
      </c>
      <c r="B714" s="10">
        <v>61</v>
      </c>
      <c r="C714" s="10">
        <v>0</v>
      </c>
      <c r="D714" t="s" s="7">
        <v>170</v>
      </c>
      <c r="E714" t="s" s="7">
        <v>170</v>
      </c>
      <c r="F714" t="s" s="7">
        <v>170</v>
      </c>
      <c r="G714" t="s" s="7">
        <v>170</v>
      </c>
      <c r="H714" t="s" s="7">
        <v>170</v>
      </c>
      <c r="I714" t="s" s="7">
        <v>170</v>
      </c>
    </row>
    <row r="715" ht="13.55" customHeight="1">
      <c r="A715" t="s" s="7">
        <v>2154</v>
      </c>
      <c r="B715" s="10">
        <v>62</v>
      </c>
      <c r="C715" s="10">
        <v>0</v>
      </c>
      <c r="D715" t="s" s="7">
        <v>170</v>
      </c>
      <c r="E715" t="s" s="7">
        <v>170</v>
      </c>
      <c r="F715" t="s" s="7">
        <v>170</v>
      </c>
      <c r="G715" t="s" s="7">
        <v>170</v>
      </c>
      <c r="H715" t="s" s="7">
        <v>170</v>
      </c>
      <c r="I715" t="s" s="7">
        <v>170</v>
      </c>
    </row>
    <row r="716" ht="13.55" customHeight="1">
      <c r="A716" t="s" s="7">
        <v>2155</v>
      </c>
      <c r="B716" s="10">
        <v>63</v>
      </c>
      <c r="C716" s="10">
        <v>0</v>
      </c>
      <c r="D716" t="s" s="7">
        <v>170</v>
      </c>
      <c r="E716" t="s" s="7">
        <v>170</v>
      </c>
      <c r="F716" t="s" s="7">
        <v>170</v>
      </c>
      <c r="G716" t="s" s="7">
        <v>170</v>
      </c>
      <c r="H716" t="s" s="7">
        <v>170</v>
      </c>
      <c r="I716" t="s" s="7">
        <v>170</v>
      </c>
    </row>
    <row r="717" ht="13.55" customHeight="1">
      <c r="A717" t="s" s="7">
        <v>2156</v>
      </c>
      <c r="B717" s="10">
        <v>64</v>
      </c>
      <c r="C717" s="10">
        <v>0</v>
      </c>
      <c r="D717" t="s" s="7">
        <v>170</v>
      </c>
      <c r="E717" t="s" s="7">
        <v>170</v>
      </c>
      <c r="F717" t="s" s="7">
        <v>170</v>
      </c>
      <c r="G717" t="s" s="7">
        <v>170</v>
      </c>
      <c r="H717" t="s" s="7">
        <v>170</v>
      </c>
      <c r="I717" t="s" s="7">
        <v>170</v>
      </c>
    </row>
    <row r="718" ht="13.55" customHeight="1">
      <c r="A718" t="s" s="7">
        <v>2157</v>
      </c>
      <c r="B718" s="10">
        <v>65</v>
      </c>
      <c r="C718" s="10">
        <v>0</v>
      </c>
      <c r="D718" t="s" s="7">
        <v>170</v>
      </c>
      <c r="E718" t="s" s="7">
        <v>170</v>
      </c>
      <c r="F718" t="s" s="7">
        <v>170</v>
      </c>
      <c r="G718" t="s" s="7">
        <v>170</v>
      </c>
      <c r="H718" t="s" s="7">
        <v>170</v>
      </c>
      <c r="I718" t="s" s="7">
        <v>170</v>
      </c>
    </row>
    <row r="719" ht="13.55" customHeight="1">
      <c r="A719" t="s" s="7">
        <v>2158</v>
      </c>
      <c r="B719" s="10">
        <v>66</v>
      </c>
      <c r="C719" s="10">
        <v>0</v>
      </c>
      <c r="D719" t="s" s="7">
        <v>170</v>
      </c>
      <c r="E719" t="s" s="7">
        <v>170</v>
      </c>
      <c r="F719" t="s" s="7">
        <v>170</v>
      </c>
      <c r="G719" t="s" s="7">
        <v>170</v>
      </c>
      <c r="H719" t="s" s="7">
        <v>170</v>
      </c>
      <c r="I719" t="s" s="7">
        <v>170</v>
      </c>
    </row>
    <row r="720" ht="13.55" customHeight="1">
      <c r="A720" t="s" s="7">
        <v>2159</v>
      </c>
      <c r="B720" s="10">
        <v>67</v>
      </c>
      <c r="C720" s="10">
        <v>0</v>
      </c>
      <c r="D720" t="s" s="7">
        <v>170</v>
      </c>
      <c r="E720" t="s" s="7">
        <v>170</v>
      </c>
      <c r="F720" t="s" s="7">
        <v>170</v>
      </c>
      <c r="G720" t="s" s="7">
        <v>170</v>
      </c>
      <c r="H720" t="s" s="7">
        <v>170</v>
      </c>
      <c r="I720" t="s" s="7">
        <v>170</v>
      </c>
    </row>
    <row r="721" ht="13.55" customHeight="1">
      <c r="A721" t="s" s="7">
        <v>2160</v>
      </c>
      <c r="B721" s="10">
        <v>68</v>
      </c>
      <c r="C721" s="10">
        <v>0</v>
      </c>
      <c r="D721" t="s" s="7">
        <v>170</v>
      </c>
      <c r="E721" t="s" s="7">
        <v>170</v>
      </c>
      <c r="F721" t="s" s="7">
        <v>170</v>
      </c>
      <c r="G721" t="s" s="7">
        <v>170</v>
      </c>
      <c r="H721" t="s" s="7">
        <v>170</v>
      </c>
      <c r="I721" t="s" s="7">
        <v>170</v>
      </c>
    </row>
    <row r="722" ht="13.55" customHeight="1">
      <c r="A722" t="s" s="7">
        <v>2161</v>
      </c>
      <c r="B722" s="10">
        <v>69</v>
      </c>
      <c r="C722" s="10">
        <v>0</v>
      </c>
      <c r="D722" t="s" s="7">
        <v>170</v>
      </c>
      <c r="E722" t="s" s="7">
        <v>170</v>
      </c>
      <c r="F722" t="s" s="7">
        <v>170</v>
      </c>
      <c r="G722" t="s" s="7">
        <v>170</v>
      </c>
      <c r="H722" t="s" s="7">
        <v>170</v>
      </c>
      <c r="I722" t="s" s="7">
        <v>170</v>
      </c>
    </row>
    <row r="723" ht="13.55" customHeight="1">
      <c r="A723" t="s" s="7">
        <v>2162</v>
      </c>
      <c r="B723" s="10">
        <v>70</v>
      </c>
      <c r="C723" s="10">
        <v>0</v>
      </c>
      <c r="D723" t="s" s="7">
        <v>170</v>
      </c>
      <c r="E723" t="s" s="7">
        <v>170</v>
      </c>
      <c r="F723" t="s" s="7">
        <v>170</v>
      </c>
      <c r="G723" t="s" s="7">
        <v>170</v>
      </c>
      <c r="H723" t="s" s="7">
        <v>170</v>
      </c>
      <c r="I723" t="s" s="7">
        <v>170</v>
      </c>
    </row>
    <row r="724" ht="13.55" customHeight="1">
      <c r="A724" t="s" s="7">
        <v>2163</v>
      </c>
      <c r="B724" s="10">
        <v>71</v>
      </c>
      <c r="C724" s="10">
        <v>0</v>
      </c>
      <c r="D724" t="s" s="7">
        <v>170</v>
      </c>
      <c r="E724" t="s" s="7">
        <v>170</v>
      </c>
      <c r="F724" t="s" s="7">
        <v>170</v>
      </c>
      <c r="G724" t="s" s="7">
        <v>170</v>
      </c>
      <c r="H724" t="s" s="7">
        <v>170</v>
      </c>
      <c r="I724" t="s" s="7">
        <v>170</v>
      </c>
    </row>
    <row r="725" ht="13.55" customHeight="1">
      <c r="A725" t="s" s="7">
        <v>2164</v>
      </c>
      <c r="B725" s="10">
        <v>72</v>
      </c>
      <c r="C725" s="10">
        <v>0</v>
      </c>
      <c r="D725" t="s" s="7">
        <v>170</v>
      </c>
      <c r="E725" t="s" s="7">
        <v>170</v>
      </c>
      <c r="F725" t="s" s="7">
        <v>170</v>
      </c>
      <c r="G725" t="s" s="7">
        <v>170</v>
      </c>
      <c r="H725" t="s" s="7">
        <v>170</v>
      </c>
      <c r="I725" t="s" s="7">
        <v>170</v>
      </c>
    </row>
    <row r="726" ht="13.55" customHeight="1">
      <c r="A726" t="s" s="7">
        <v>2165</v>
      </c>
      <c r="B726" s="10">
        <v>73</v>
      </c>
      <c r="C726" s="10">
        <v>0</v>
      </c>
      <c r="D726" t="s" s="7">
        <v>170</v>
      </c>
      <c r="E726" t="s" s="7">
        <v>170</v>
      </c>
      <c r="F726" t="s" s="7">
        <v>170</v>
      </c>
      <c r="G726" t="s" s="7">
        <v>170</v>
      </c>
      <c r="H726" t="s" s="7">
        <v>170</v>
      </c>
      <c r="I726" t="s" s="7">
        <v>170</v>
      </c>
    </row>
    <row r="727" ht="13.55" customHeight="1">
      <c r="A727" t="s" s="7">
        <v>2166</v>
      </c>
      <c r="B727" s="10">
        <v>74</v>
      </c>
      <c r="C727" s="10">
        <v>0</v>
      </c>
      <c r="D727" t="s" s="7">
        <v>170</v>
      </c>
      <c r="E727" t="s" s="7">
        <v>170</v>
      </c>
      <c r="F727" t="s" s="7">
        <v>170</v>
      </c>
      <c r="G727" t="s" s="7">
        <v>170</v>
      </c>
      <c r="H727" t="s" s="7">
        <v>170</v>
      </c>
      <c r="I727" t="s" s="7">
        <v>170</v>
      </c>
    </row>
    <row r="728" ht="13.55" customHeight="1">
      <c r="A728" t="s" s="7">
        <v>2167</v>
      </c>
      <c r="B728" s="10">
        <v>75</v>
      </c>
      <c r="C728" s="10">
        <v>0</v>
      </c>
      <c r="D728" t="s" s="7">
        <v>170</v>
      </c>
      <c r="E728" t="s" s="7">
        <v>170</v>
      </c>
      <c r="F728" t="s" s="7">
        <v>170</v>
      </c>
      <c r="G728" t="s" s="7">
        <v>170</v>
      </c>
      <c r="H728" t="s" s="7">
        <v>170</v>
      </c>
      <c r="I728" t="s" s="7">
        <v>170</v>
      </c>
    </row>
    <row r="729" ht="13.55" customHeight="1">
      <c r="A729" t="s" s="7">
        <v>2168</v>
      </c>
      <c r="B729" s="10">
        <v>76</v>
      </c>
      <c r="C729" s="10">
        <v>0</v>
      </c>
      <c r="D729" t="s" s="7">
        <v>170</v>
      </c>
      <c r="E729" t="s" s="7">
        <v>170</v>
      </c>
      <c r="F729" t="s" s="7">
        <v>170</v>
      </c>
      <c r="G729" t="s" s="7">
        <v>170</v>
      </c>
      <c r="H729" t="s" s="7">
        <v>170</v>
      </c>
      <c r="I729" t="s" s="7">
        <v>170</v>
      </c>
    </row>
    <row r="730" ht="13.55" customHeight="1">
      <c r="A730" t="s" s="7">
        <v>2169</v>
      </c>
      <c r="B730" s="10">
        <v>77</v>
      </c>
      <c r="C730" s="10">
        <v>0</v>
      </c>
      <c r="D730" t="s" s="7">
        <v>170</v>
      </c>
      <c r="E730" t="s" s="7">
        <v>170</v>
      </c>
      <c r="F730" t="s" s="7">
        <v>170</v>
      </c>
      <c r="G730" t="s" s="7">
        <v>170</v>
      </c>
      <c r="H730" t="s" s="7">
        <v>170</v>
      </c>
      <c r="I730" t="s" s="7">
        <v>170</v>
      </c>
    </row>
    <row r="731" ht="13.55" customHeight="1">
      <c r="A731" t="s" s="7">
        <v>2170</v>
      </c>
      <c r="B731" s="10">
        <v>78</v>
      </c>
      <c r="C731" s="10">
        <v>0</v>
      </c>
      <c r="D731" t="s" s="7">
        <v>170</v>
      </c>
      <c r="E731" t="s" s="7">
        <v>170</v>
      </c>
      <c r="F731" t="s" s="7">
        <v>170</v>
      </c>
      <c r="G731" t="s" s="7">
        <v>170</v>
      </c>
      <c r="H731" t="s" s="7">
        <v>170</v>
      </c>
      <c r="I731" t="s" s="7">
        <v>170</v>
      </c>
    </row>
    <row r="732" ht="13.55" customHeight="1">
      <c r="A732" t="s" s="7">
        <v>2171</v>
      </c>
      <c r="B732" s="10">
        <v>79</v>
      </c>
      <c r="C732" s="10">
        <v>0</v>
      </c>
      <c r="D732" t="s" s="7">
        <v>170</v>
      </c>
      <c r="E732" t="s" s="7">
        <v>170</v>
      </c>
      <c r="F732" t="s" s="7">
        <v>170</v>
      </c>
      <c r="G732" t="s" s="7">
        <v>170</v>
      </c>
      <c r="H732" t="s" s="7">
        <v>170</v>
      </c>
      <c r="I732" t="s" s="7">
        <v>170</v>
      </c>
    </row>
    <row r="733" ht="13.55" customHeight="1">
      <c r="A733" t="s" s="7">
        <v>2172</v>
      </c>
      <c r="B733" s="10">
        <v>80</v>
      </c>
      <c r="C733" s="10">
        <v>0</v>
      </c>
      <c r="D733" t="s" s="7">
        <v>170</v>
      </c>
      <c r="E733" t="s" s="7">
        <v>170</v>
      </c>
      <c r="F733" t="s" s="7">
        <v>170</v>
      </c>
      <c r="G733" t="s" s="7">
        <v>170</v>
      </c>
      <c r="H733" t="s" s="7">
        <v>170</v>
      </c>
      <c r="I733" t="s" s="7">
        <v>170</v>
      </c>
    </row>
    <row r="734" ht="13.55" customHeight="1">
      <c r="A734" t="s" s="7">
        <v>2173</v>
      </c>
      <c r="B734" s="10">
        <v>81</v>
      </c>
      <c r="C734" s="10">
        <v>0</v>
      </c>
      <c r="D734" t="s" s="7">
        <v>170</v>
      </c>
      <c r="E734" t="s" s="7">
        <v>170</v>
      </c>
      <c r="F734" t="s" s="7">
        <v>170</v>
      </c>
      <c r="G734" t="s" s="7">
        <v>170</v>
      </c>
      <c r="H734" t="s" s="7">
        <v>170</v>
      </c>
      <c r="I734" t="s" s="7">
        <v>170</v>
      </c>
    </row>
    <row r="735" ht="13.55" customHeight="1">
      <c r="A735" t="s" s="7">
        <v>2174</v>
      </c>
      <c r="B735" s="10">
        <v>82</v>
      </c>
      <c r="C735" s="10">
        <v>0</v>
      </c>
      <c r="D735" t="s" s="7">
        <v>170</v>
      </c>
      <c r="E735" t="s" s="7">
        <v>170</v>
      </c>
      <c r="F735" t="s" s="7">
        <v>170</v>
      </c>
      <c r="G735" t="s" s="7">
        <v>170</v>
      </c>
      <c r="H735" t="s" s="7">
        <v>170</v>
      </c>
      <c r="I735" t="s" s="7">
        <v>170</v>
      </c>
    </row>
    <row r="736" ht="13.55" customHeight="1">
      <c r="A736" t="s" s="7">
        <v>2175</v>
      </c>
      <c r="B736" s="10">
        <v>83</v>
      </c>
      <c r="C736" s="10">
        <v>0</v>
      </c>
      <c r="D736" t="s" s="7">
        <v>170</v>
      </c>
      <c r="E736" t="s" s="7">
        <v>170</v>
      </c>
      <c r="F736" t="s" s="7">
        <v>170</v>
      </c>
      <c r="G736" t="s" s="7">
        <v>170</v>
      </c>
      <c r="H736" t="s" s="7">
        <v>170</v>
      </c>
      <c r="I736" t="s" s="7">
        <v>170</v>
      </c>
    </row>
    <row r="737" ht="13.55" customHeight="1">
      <c r="A737" t="s" s="7">
        <v>2176</v>
      </c>
      <c r="B737" s="10">
        <v>84</v>
      </c>
      <c r="C737" s="10">
        <v>0</v>
      </c>
      <c r="D737" t="s" s="7">
        <v>170</v>
      </c>
      <c r="E737" t="s" s="7">
        <v>170</v>
      </c>
      <c r="F737" t="s" s="7">
        <v>170</v>
      </c>
      <c r="G737" t="s" s="7">
        <v>170</v>
      </c>
      <c r="H737" t="s" s="7">
        <v>170</v>
      </c>
      <c r="I737" t="s" s="7">
        <v>170</v>
      </c>
    </row>
    <row r="738" ht="13.55" customHeight="1">
      <c r="A738" t="s" s="7">
        <v>2177</v>
      </c>
      <c r="B738" s="10">
        <v>85</v>
      </c>
      <c r="C738" s="10">
        <v>0</v>
      </c>
      <c r="D738" t="s" s="7">
        <v>170</v>
      </c>
      <c r="E738" t="s" s="7">
        <v>170</v>
      </c>
      <c r="F738" t="s" s="7">
        <v>170</v>
      </c>
      <c r="G738" t="s" s="7">
        <v>170</v>
      </c>
      <c r="H738" t="s" s="7">
        <v>170</v>
      </c>
      <c r="I738" t="s" s="7">
        <v>170</v>
      </c>
    </row>
    <row r="739" ht="13.55" customHeight="1">
      <c r="A739" t="s" s="7">
        <v>2178</v>
      </c>
      <c r="B739" s="10">
        <v>86</v>
      </c>
      <c r="C739" s="10">
        <v>0</v>
      </c>
      <c r="D739" t="s" s="7">
        <v>170</v>
      </c>
      <c r="E739" t="s" s="7">
        <v>170</v>
      </c>
      <c r="F739" t="s" s="7">
        <v>170</v>
      </c>
      <c r="G739" t="s" s="7">
        <v>170</v>
      </c>
      <c r="H739" t="s" s="7">
        <v>170</v>
      </c>
      <c r="I739" t="s" s="7">
        <v>170</v>
      </c>
    </row>
    <row r="740" ht="13.55" customHeight="1">
      <c r="A740" t="s" s="7">
        <v>2179</v>
      </c>
      <c r="B740" s="10">
        <v>87</v>
      </c>
      <c r="C740" s="10">
        <v>0</v>
      </c>
      <c r="D740" t="s" s="7">
        <v>170</v>
      </c>
      <c r="E740" t="s" s="7">
        <v>170</v>
      </c>
      <c r="F740" t="s" s="7">
        <v>170</v>
      </c>
      <c r="G740" t="s" s="7">
        <v>170</v>
      </c>
      <c r="H740" t="s" s="7">
        <v>170</v>
      </c>
      <c r="I740" t="s" s="7">
        <v>170</v>
      </c>
    </row>
    <row r="741" ht="13.55" customHeight="1">
      <c r="A741" t="s" s="7">
        <v>2180</v>
      </c>
      <c r="B741" s="10">
        <v>88</v>
      </c>
      <c r="C741" s="10">
        <v>0</v>
      </c>
      <c r="D741" t="s" s="7">
        <v>170</v>
      </c>
      <c r="E741" t="s" s="7">
        <v>170</v>
      </c>
      <c r="F741" t="s" s="7">
        <v>170</v>
      </c>
      <c r="G741" t="s" s="7">
        <v>170</v>
      </c>
      <c r="H741" t="s" s="7">
        <v>170</v>
      </c>
      <c r="I741" t="s" s="7">
        <v>170</v>
      </c>
    </row>
    <row r="742" ht="13.55" customHeight="1">
      <c r="A742" t="s" s="7">
        <v>2181</v>
      </c>
      <c r="B742" s="10">
        <v>89</v>
      </c>
      <c r="C742" s="10">
        <v>0</v>
      </c>
      <c r="D742" t="s" s="7">
        <v>170</v>
      </c>
      <c r="E742" t="s" s="7">
        <v>170</v>
      </c>
      <c r="F742" t="s" s="7">
        <v>170</v>
      </c>
      <c r="G742" t="s" s="7">
        <v>170</v>
      </c>
      <c r="H742" t="s" s="7">
        <v>170</v>
      </c>
      <c r="I742" t="s" s="7">
        <v>170</v>
      </c>
    </row>
    <row r="743" ht="13.55" customHeight="1">
      <c r="A743" t="s" s="7">
        <v>2182</v>
      </c>
      <c r="B743" s="10">
        <v>90</v>
      </c>
      <c r="C743" s="10">
        <v>0</v>
      </c>
      <c r="D743" t="s" s="7">
        <v>170</v>
      </c>
      <c r="E743" t="s" s="7">
        <v>170</v>
      </c>
      <c r="F743" t="s" s="7">
        <v>170</v>
      </c>
      <c r="G743" t="s" s="7">
        <v>170</v>
      </c>
      <c r="H743" t="s" s="7">
        <v>170</v>
      </c>
      <c r="I743" t="s" s="7">
        <v>170</v>
      </c>
    </row>
    <row r="744" ht="13.55" customHeight="1">
      <c r="A744" t="s" s="7">
        <v>2183</v>
      </c>
      <c r="B744" s="10">
        <v>91</v>
      </c>
      <c r="C744" s="10">
        <v>0</v>
      </c>
      <c r="D744" t="s" s="7">
        <v>170</v>
      </c>
      <c r="E744" t="s" s="7">
        <v>170</v>
      </c>
      <c r="F744" t="s" s="7">
        <v>170</v>
      </c>
      <c r="G744" t="s" s="7">
        <v>170</v>
      </c>
      <c r="H744" t="s" s="7">
        <v>170</v>
      </c>
      <c r="I744" t="s" s="7">
        <v>170</v>
      </c>
    </row>
    <row r="745" ht="13.55" customHeight="1">
      <c r="A745" t="s" s="7">
        <v>2184</v>
      </c>
      <c r="B745" s="10">
        <v>92</v>
      </c>
      <c r="C745" s="10">
        <v>0</v>
      </c>
      <c r="D745" t="s" s="7">
        <v>170</v>
      </c>
      <c r="E745" t="s" s="7">
        <v>170</v>
      </c>
      <c r="F745" t="s" s="7">
        <v>170</v>
      </c>
      <c r="G745" t="s" s="7">
        <v>170</v>
      </c>
      <c r="H745" t="s" s="7">
        <v>170</v>
      </c>
      <c r="I745" t="s" s="7">
        <v>170</v>
      </c>
    </row>
    <row r="746" ht="13.55" customHeight="1">
      <c r="A746" t="s" s="7">
        <v>2185</v>
      </c>
      <c r="B746" s="10">
        <v>93</v>
      </c>
      <c r="C746" s="10">
        <v>0</v>
      </c>
      <c r="D746" t="s" s="7">
        <v>170</v>
      </c>
      <c r="E746" t="s" s="7">
        <v>170</v>
      </c>
      <c r="F746" t="s" s="7">
        <v>170</v>
      </c>
      <c r="G746" t="s" s="7">
        <v>170</v>
      </c>
      <c r="H746" t="s" s="7">
        <v>170</v>
      </c>
      <c r="I746" t="s" s="7">
        <v>170</v>
      </c>
    </row>
    <row r="747" ht="13.55" customHeight="1">
      <c r="A747" t="s" s="7">
        <v>2186</v>
      </c>
      <c r="B747" s="10">
        <v>94</v>
      </c>
      <c r="C747" s="10">
        <v>0</v>
      </c>
      <c r="D747" t="s" s="7">
        <v>170</v>
      </c>
      <c r="E747" t="s" s="7">
        <v>170</v>
      </c>
      <c r="F747" t="s" s="7">
        <v>170</v>
      </c>
      <c r="G747" t="s" s="7">
        <v>170</v>
      </c>
      <c r="H747" t="s" s="7">
        <v>170</v>
      </c>
      <c r="I747" t="s" s="7">
        <v>170</v>
      </c>
    </row>
    <row r="748" ht="13.55" customHeight="1">
      <c r="A748" t="s" s="7">
        <v>2187</v>
      </c>
      <c r="B748" s="10">
        <v>95</v>
      </c>
      <c r="C748" s="10">
        <v>0</v>
      </c>
      <c r="D748" t="s" s="7">
        <v>170</v>
      </c>
      <c r="E748" t="s" s="7">
        <v>170</v>
      </c>
      <c r="F748" t="s" s="7">
        <v>170</v>
      </c>
      <c r="G748" t="s" s="7">
        <v>170</v>
      </c>
      <c r="H748" t="s" s="7">
        <v>170</v>
      </c>
      <c r="I748" t="s" s="7">
        <v>170</v>
      </c>
    </row>
    <row r="749" ht="13.55" customHeight="1">
      <c r="A749" t="s" s="7">
        <v>2188</v>
      </c>
      <c r="B749" s="10">
        <v>96</v>
      </c>
      <c r="C749" s="10">
        <v>0</v>
      </c>
      <c r="D749" t="s" s="7">
        <v>170</v>
      </c>
      <c r="E749" t="s" s="7">
        <v>170</v>
      </c>
      <c r="F749" t="s" s="7">
        <v>170</v>
      </c>
      <c r="G749" t="s" s="7">
        <v>170</v>
      </c>
      <c r="H749" t="s" s="7">
        <v>170</v>
      </c>
      <c r="I749" t="s" s="7">
        <v>170</v>
      </c>
    </row>
    <row r="750" ht="13.55" customHeight="1">
      <c r="A750" t="s" s="7">
        <v>2189</v>
      </c>
      <c r="B750" s="10">
        <v>97</v>
      </c>
      <c r="C750" s="10">
        <v>0</v>
      </c>
      <c r="D750" t="s" s="7">
        <v>170</v>
      </c>
      <c r="E750" t="s" s="7">
        <v>170</v>
      </c>
      <c r="F750" t="s" s="7">
        <v>170</v>
      </c>
      <c r="G750" t="s" s="7">
        <v>170</v>
      </c>
      <c r="H750" t="s" s="7">
        <v>170</v>
      </c>
      <c r="I750" t="s" s="7">
        <v>170</v>
      </c>
    </row>
    <row r="751" ht="13.55" customHeight="1">
      <c r="A751" t="s" s="7">
        <v>2190</v>
      </c>
      <c r="B751" s="10">
        <v>98</v>
      </c>
      <c r="C751" s="10">
        <v>0</v>
      </c>
      <c r="D751" t="s" s="7">
        <v>170</v>
      </c>
      <c r="E751" t="s" s="7">
        <v>170</v>
      </c>
      <c r="F751" t="s" s="7">
        <v>170</v>
      </c>
      <c r="G751" t="s" s="7">
        <v>170</v>
      </c>
      <c r="H751" t="s" s="7">
        <v>170</v>
      </c>
      <c r="I751" t="s" s="7">
        <v>170</v>
      </c>
    </row>
    <row r="752" ht="13.55" customHeight="1">
      <c r="A752" t="s" s="7">
        <v>2191</v>
      </c>
      <c r="B752" s="10">
        <v>99</v>
      </c>
      <c r="C752" s="10">
        <v>0</v>
      </c>
      <c r="D752" t="s" s="7">
        <v>170</v>
      </c>
      <c r="E752" t="s" s="7">
        <v>170</v>
      </c>
      <c r="F752" t="s" s="7">
        <v>170</v>
      </c>
      <c r="G752" t="s" s="7">
        <v>170</v>
      </c>
      <c r="H752" t="s" s="7">
        <v>170</v>
      </c>
      <c r="I752" t="s" s="7">
        <v>170</v>
      </c>
    </row>
    <row r="753" ht="13.55" customHeight="1">
      <c r="A753" t="s" s="7">
        <v>2192</v>
      </c>
      <c r="B753" s="10">
        <v>100</v>
      </c>
      <c r="C753" s="10">
        <v>0</v>
      </c>
      <c r="D753" t="s" s="7">
        <v>170</v>
      </c>
      <c r="E753" t="s" s="7">
        <v>170</v>
      </c>
      <c r="F753" t="s" s="7">
        <v>170</v>
      </c>
      <c r="G753" t="s" s="7">
        <v>170</v>
      </c>
      <c r="H753" t="s" s="7">
        <v>170</v>
      </c>
      <c r="I753" t="s" s="7">
        <v>170</v>
      </c>
    </row>
    <row r="754" ht="13.55" customHeight="1">
      <c r="A754" t="s" s="7">
        <v>2193</v>
      </c>
      <c r="B754" s="10">
        <v>101</v>
      </c>
      <c r="C754" s="10">
        <v>0</v>
      </c>
      <c r="D754" t="s" s="7">
        <v>170</v>
      </c>
      <c r="E754" t="s" s="7">
        <v>170</v>
      </c>
      <c r="F754" t="s" s="7">
        <v>170</v>
      </c>
      <c r="G754" t="s" s="7">
        <v>170</v>
      </c>
      <c r="H754" t="s" s="7">
        <v>170</v>
      </c>
      <c r="I754" t="s" s="7">
        <v>170</v>
      </c>
    </row>
    <row r="755" ht="13.55" customHeight="1">
      <c r="A755" t="s" s="7">
        <v>2194</v>
      </c>
      <c r="B755" s="10">
        <v>102</v>
      </c>
      <c r="C755" s="10">
        <v>0</v>
      </c>
      <c r="D755" t="s" s="7">
        <v>170</v>
      </c>
      <c r="E755" t="s" s="7">
        <v>170</v>
      </c>
      <c r="F755" t="s" s="7">
        <v>170</v>
      </c>
      <c r="G755" t="s" s="7">
        <v>170</v>
      </c>
      <c r="H755" t="s" s="7">
        <v>170</v>
      </c>
      <c r="I755" t="s" s="7">
        <v>170</v>
      </c>
    </row>
    <row r="756" ht="13.55" customHeight="1">
      <c r="A756" t="s" s="7">
        <v>2195</v>
      </c>
      <c r="B756" s="10">
        <v>103</v>
      </c>
      <c r="C756" s="10">
        <v>0</v>
      </c>
      <c r="D756" t="s" s="7">
        <v>170</v>
      </c>
      <c r="E756" t="s" s="7">
        <v>170</v>
      </c>
      <c r="F756" t="s" s="7">
        <v>170</v>
      </c>
      <c r="G756" t="s" s="7">
        <v>170</v>
      </c>
      <c r="H756" t="s" s="7">
        <v>170</v>
      </c>
      <c r="I756" t="s" s="7">
        <v>170</v>
      </c>
    </row>
    <row r="757" ht="13.55" customHeight="1">
      <c r="A757" t="s" s="7">
        <v>2196</v>
      </c>
      <c r="B757" s="10">
        <v>104</v>
      </c>
      <c r="C757" s="10">
        <v>0</v>
      </c>
      <c r="D757" t="s" s="7">
        <v>170</v>
      </c>
      <c r="E757" t="s" s="7">
        <v>170</v>
      </c>
      <c r="F757" t="s" s="7">
        <v>170</v>
      </c>
      <c r="G757" t="s" s="7">
        <v>170</v>
      </c>
      <c r="H757" t="s" s="7">
        <v>170</v>
      </c>
      <c r="I757" t="s" s="7">
        <v>170</v>
      </c>
    </row>
    <row r="758" ht="13.55" customHeight="1">
      <c r="A758" t="s" s="7">
        <v>2197</v>
      </c>
      <c r="B758" s="10">
        <v>105</v>
      </c>
      <c r="C758" s="10">
        <v>0</v>
      </c>
      <c r="D758" t="s" s="7">
        <v>170</v>
      </c>
      <c r="E758" t="s" s="7">
        <v>170</v>
      </c>
      <c r="F758" t="s" s="7">
        <v>170</v>
      </c>
      <c r="G758" t="s" s="7">
        <v>170</v>
      </c>
      <c r="H758" t="s" s="7">
        <v>170</v>
      </c>
      <c r="I758" t="s" s="7">
        <v>170</v>
      </c>
    </row>
    <row r="759" ht="13.55" customHeight="1">
      <c r="A759" t="s" s="7">
        <v>2198</v>
      </c>
      <c r="B759" s="10">
        <v>106</v>
      </c>
      <c r="C759" s="10">
        <v>0</v>
      </c>
      <c r="D759" t="s" s="7">
        <v>170</v>
      </c>
      <c r="E759" t="s" s="7">
        <v>170</v>
      </c>
      <c r="F759" t="s" s="7">
        <v>170</v>
      </c>
      <c r="G759" t="s" s="7">
        <v>170</v>
      </c>
      <c r="H759" t="s" s="7">
        <v>170</v>
      </c>
      <c r="I759" t="s" s="7">
        <v>170</v>
      </c>
    </row>
    <row r="760" ht="13.55" customHeight="1">
      <c r="A760" t="s" s="7">
        <v>2199</v>
      </c>
      <c r="B760" s="10">
        <v>107</v>
      </c>
      <c r="C760" s="10">
        <v>0</v>
      </c>
      <c r="D760" t="s" s="7">
        <v>170</v>
      </c>
      <c r="E760" t="s" s="7">
        <v>170</v>
      </c>
      <c r="F760" t="s" s="7">
        <v>170</v>
      </c>
      <c r="G760" t="s" s="7">
        <v>170</v>
      </c>
      <c r="H760" t="s" s="7">
        <v>170</v>
      </c>
      <c r="I760" t="s" s="7">
        <v>170</v>
      </c>
    </row>
    <row r="761" ht="13.55" customHeight="1">
      <c r="A761" t="s" s="7">
        <v>2200</v>
      </c>
      <c r="B761" s="10">
        <v>108</v>
      </c>
      <c r="C761" s="10">
        <v>0</v>
      </c>
      <c r="D761" t="s" s="7">
        <v>170</v>
      </c>
      <c r="E761" t="s" s="7">
        <v>170</v>
      </c>
      <c r="F761" t="s" s="7">
        <v>170</v>
      </c>
      <c r="G761" t="s" s="7">
        <v>170</v>
      </c>
      <c r="H761" t="s" s="7">
        <v>170</v>
      </c>
      <c r="I761" t="s" s="7">
        <v>170</v>
      </c>
    </row>
    <row r="762" ht="13.55" customHeight="1">
      <c r="A762" t="s" s="7">
        <v>2201</v>
      </c>
      <c r="B762" s="10">
        <v>109</v>
      </c>
      <c r="C762" s="10">
        <v>0</v>
      </c>
      <c r="D762" t="s" s="7">
        <v>170</v>
      </c>
      <c r="E762" t="s" s="7">
        <v>170</v>
      </c>
      <c r="F762" t="s" s="7">
        <v>170</v>
      </c>
      <c r="G762" t="s" s="7">
        <v>170</v>
      </c>
      <c r="H762" t="s" s="7">
        <v>170</v>
      </c>
      <c r="I762" t="s" s="7">
        <v>170</v>
      </c>
    </row>
    <row r="763" ht="13.55" customHeight="1">
      <c r="A763" t="s" s="7">
        <v>2202</v>
      </c>
      <c r="B763" s="10">
        <v>110</v>
      </c>
      <c r="C763" s="10">
        <v>0</v>
      </c>
      <c r="D763" t="s" s="7">
        <v>170</v>
      </c>
      <c r="E763" t="s" s="7">
        <v>170</v>
      </c>
      <c r="F763" t="s" s="7">
        <v>170</v>
      </c>
      <c r="G763" t="s" s="7">
        <v>170</v>
      </c>
      <c r="H763" t="s" s="7">
        <v>170</v>
      </c>
      <c r="I763" t="s" s="7">
        <v>170</v>
      </c>
    </row>
    <row r="764" ht="13.55" customHeight="1">
      <c r="A764" t="s" s="7">
        <v>2203</v>
      </c>
      <c r="B764" s="10">
        <v>111</v>
      </c>
      <c r="C764" s="10">
        <v>0</v>
      </c>
      <c r="D764" t="s" s="7">
        <v>170</v>
      </c>
      <c r="E764" t="s" s="7">
        <v>170</v>
      </c>
      <c r="F764" t="s" s="7">
        <v>170</v>
      </c>
      <c r="G764" t="s" s="7">
        <v>170</v>
      </c>
      <c r="H764" t="s" s="7">
        <v>170</v>
      </c>
      <c r="I764" t="s" s="7">
        <v>170</v>
      </c>
    </row>
    <row r="765" ht="13.55" customHeight="1">
      <c r="A765" t="s" s="7">
        <v>2204</v>
      </c>
      <c r="B765" s="10">
        <v>112</v>
      </c>
      <c r="C765" s="10">
        <v>0</v>
      </c>
      <c r="D765" t="s" s="7">
        <v>170</v>
      </c>
      <c r="E765" t="s" s="7">
        <v>170</v>
      </c>
      <c r="F765" t="s" s="7">
        <v>170</v>
      </c>
      <c r="G765" t="s" s="7">
        <v>170</v>
      </c>
      <c r="H765" t="s" s="7">
        <v>170</v>
      </c>
      <c r="I765" t="s" s="7">
        <v>170</v>
      </c>
    </row>
    <row r="766" ht="13.55" customHeight="1">
      <c r="A766" t="s" s="7">
        <v>2205</v>
      </c>
      <c r="B766" s="10">
        <v>113</v>
      </c>
      <c r="C766" s="10">
        <v>0</v>
      </c>
      <c r="D766" t="s" s="7">
        <v>170</v>
      </c>
      <c r="E766" t="s" s="7">
        <v>170</v>
      </c>
      <c r="F766" t="s" s="7">
        <v>170</v>
      </c>
      <c r="G766" t="s" s="7">
        <v>170</v>
      </c>
      <c r="H766" t="s" s="7">
        <v>170</v>
      </c>
      <c r="I766" t="s" s="7">
        <v>170</v>
      </c>
    </row>
    <row r="767" ht="13.55" customHeight="1">
      <c r="A767" t="s" s="7">
        <v>2206</v>
      </c>
      <c r="B767" s="10">
        <v>114</v>
      </c>
      <c r="C767" s="10">
        <v>0</v>
      </c>
      <c r="D767" t="s" s="7">
        <v>170</v>
      </c>
      <c r="E767" t="s" s="7">
        <v>170</v>
      </c>
      <c r="F767" t="s" s="7">
        <v>170</v>
      </c>
      <c r="G767" t="s" s="7">
        <v>170</v>
      </c>
      <c r="H767" t="s" s="7">
        <v>170</v>
      </c>
      <c r="I767" t="s" s="7">
        <v>170</v>
      </c>
    </row>
    <row r="768" ht="13.55" customHeight="1">
      <c r="A768" t="s" s="7">
        <v>2207</v>
      </c>
      <c r="B768" s="10">
        <v>115</v>
      </c>
      <c r="C768" s="10">
        <v>0</v>
      </c>
      <c r="D768" t="s" s="7">
        <v>170</v>
      </c>
      <c r="E768" t="s" s="7">
        <v>170</v>
      </c>
      <c r="F768" t="s" s="7">
        <v>170</v>
      </c>
      <c r="G768" t="s" s="7">
        <v>170</v>
      </c>
      <c r="H768" t="s" s="7">
        <v>170</v>
      </c>
      <c r="I768" t="s" s="7">
        <v>170</v>
      </c>
    </row>
    <row r="769" ht="13.55" customHeight="1">
      <c r="A769" t="s" s="7">
        <v>2208</v>
      </c>
      <c r="B769" s="10">
        <v>116</v>
      </c>
      <c r="C769" s="10">
        <v>0</v>
      </c>
      <c r="D769" t="s" s="7">
        <v>170</v>
      </c>
      <c r="E769" t="s" s="7">
        <v>170</v>
      </c>
      <c r="F769" t="s" s="7">
        <v>170</v>
      </c>
      <c r="G769" t="s" s="7">
        <v>170</v>
      </c>
      <c r="H769" t="s" s="7">
        <v>170</v>
      </c>
      <c r="I769" t="s" s="7">
        <v>170</v>
      </c>
    </row>
    <row r="770" ht="13.55" customHeight="1">
      <c r="A770" t="s" s="7">
        <v>2209</v>
      </c>
      <c r="B770" s="10">
        <v>117</v>
      </c>
      <c r="C770" s="10">
        <v>0</v>
      </c>
      <c r="D770" t="s" s="7">
        <v>170</v>
      </c>
      <c r="E770" t="s" s="7">
        <v>170</v>
      </c>
      <c r="F770" t="s" s="7">
        <v>170</v>
      </c>
      <c r="G770" t="s" s="7">
        <v>170</v>
      </c>
      <c r="H770" t="s" s="7">
        <v>170</v>
      </c>
      <c r="I770" t="s" s="7">
        <v>170</v>
      </c>
    </row>
    <row r="771" ht="13.55" customHeight="1">
      <c r="A771" t="s" s="7">
        <v>2210</v>
      </c>
      <c r="B771" s="10">
        <v>118</v>
      </c>
      <c r="C771" s="10">
        <v>0</v>
      </c>
      <c r="D771" t="s" s="7">
        <v>170</v>
      </c>
      <c r="E771" t="s" s="7">
        <v>170</v>
      </c>
      <c r="F771" t="s" s="7">
        <v>170</v>
      </c>
      <c r="G771" t="s" s="7">
        <v>170</v>
      </c>
      <c r="H771" t="s" s="7">
        <v>170</v>
      </c>
      <c r="I771" t="s" s="7">
        <v>170</v>
      </c>
    </row>
    <row r="772" ht="13.55" customHeight="1">
      <c r="A772" t="s" s="7">
        <v>2211</v>
      </c>
      <c r="B772" s="10">
        <v>119</v>
      </c>
      <c r="C772" s="10">
        <v>0</v>
      </c>
      <c r="D772" t="s" s="7">
        <v>170</v>
      </c>
      <c r="E772" t="s" s="7">
        <v>170</v>
      </c>
      <c r="F772" t="s" s="7">
        <v>170</v>
      </c>
      <c r="G772" t="s" s="7">
        <v>170</v>
      </c>
      <c r="H772" t="s" s="7">
        <v>170</v>
      </c>
      <c r="I772" t="s" s="7">
        <v>170</v>
      </c>
    </row>
    <row r="773" ht="13.55" customHeight="1">
      <c r="A773" t="s" s="7">
        <v>2212</v>
      </c>
      <c r="B773" s="10">
        <v>120</v>
      </c>
      <c r="C773" s="10">
        <v>0</v>
      </c>
      <c r="D773" t="s" s="7">
        <v>170</v>
      </c>
      <c r="E773" t="s" s="7">
        <v>170</v>
      </c>
      <c r="F773" t="s" s="7">
        <v>170</v>
      </c>
      <c r="G773" t="s" s="7">
        <v>170</v>
      </c>
      <c r="H773" t="s" s="7">
        <v>170</v>
      </c>
      <c r="I773" t="s" s="7">
        <v>170</v>
      </c>
    </row>
    <row r="774" ht="13.55" customHeight="1">
      <c r="A774" t="s" s="7">
        <v>2213</v>
      </c>
      <c r="B774" s="10">
        <v>121</v>
      </c>
      <c r="C774" s="10">
        <v>0</v>
      </c>
      <c r="D774" t="s" s="7">
        <v>170</v>
      </c>
      <c r="E774" t="s" s="7">
        <v>170</v>
      </c>
      <c r="F774" t="s" s="7">
        <v>170</v>
      </c>
      <c r="G774" t="s" s="7">
        <v>170</v>
      </c>
      <c r="H774" t="s" s="7">
        <v>170</v>
      </c>
      <c r="I774" t="s" s="7">
        <v>170</v>
      </c>
    </row>
    <row r="775" ht="13.55" customHeight="1">
      <c r="A775" t="s" s="7">
        <v>2214</v>
      </c>
      <c r="B775" s="10">
        <v>122</v>
      </c>
      <c r="C775" s="10">
        <v>0</v>
      </c>
      <c r="D775" t="s" s="7">
        <v>170</v>
      </c>
      <c r="E775" t="s" s="7">
        <v>170</v>
      </c>
      <c r="F775" t="s" s="7">
        <v>170</v>
      </c>
      <c r="G775" t="s" s="7">
        <v>170</v>
      </c>
      <c r="H775" t="s" s="7">
        <v>170</v>
      </c>
      <c r="I775" t="s" s="7">
        <v>170</v>
      </c>
    </row>
    <row r="776" ht="13.55" customHeight="1">
      <c r="A776" t="s" s="7">
        <v>2215</v>
      </c>
      <c r="B776" s="10">
        <v>123</v>
      </c>
      <c r="C776" s="10">
        <v>0</v>
      </c>
      <c r="D776" t="s" s="7">
        <v>170</v>
      </c>
      <c r="E776" t="s" s="7">
        <v>170</v>
      </c>
      <c r="F776" t="s" s="7">
        <v>170</v>
      </c>
      <c r="G776" t="s" s="7">
        <v>170</v>
      </c>
      <c r="H776" t="s" s="7">
        <v>170</v>
      </c>
      <c r="I776" t="s" s="7">
        <v>170</v>
      </c>
    </row>
    <row r="777" ht="13.55" customHeight="1">
      <c r="A777" t="s" s="7">
        <v>2216</v>
      </c>
      <c r="B777" s="10">
        <v>124</v>
      </c>
      <c r="C777" s="10">
        <v>0</v>
      </c>
      <c r="D777" t="s" s="7">
        <v>170</v>
      </c>
      <c r="E777" t="s" s="7">
        <v>170</v>
      </c>
      <c r="F777" t="s" s="7">
        <v>170</v>
      </c>
      <c r="G777" t="s" s="7">
        <v>170</v>
      </c>
      <c r="H777" t="s" s="7">
        <v>170</v>
      </c>
      <c r="I777" t="s" s="7">
        <v>170</v>
      </c>
    </row>
    <row r="778" ht="13.55" customHeight="1">
      <c r="A778" t="s" s="7">
        <v>2217</v>
      </c>
      <c r="B778" s="10">
        <v>125</v>
      </c>
      <c r="C778" s="10">
        <v>0</v>
      </c>
      <c r="D778" t="s" s="7">
        <v>170</v>
      </c>
      <c r="E778" t="s" s="7">
        <v>170</v>
      </c>
      <c r="F778" t="s" s="7">
        <v>170</v>
      </c>
      <c r="G778" t="s" s="7">
        <v>170</v>
      </c>
      <c r="H778" t="s" s="7">
        <v>170</v>
      </c>
      <c r="I778" t="s" s="7">
        <v>170</v>
      </c>
    </row>
    <row r="779" ht="13.55" customHeight="1">
      <c r="A779" t="s" s="7">
        <v>2218</v>
      </c>
      <c r="B779" s="10">
        <v>126</v>
      </c>
      <c r="C779" s="10">
        <v>0</v>
      </c>
      <c r="D779" t="s" s="7">
        <v>170</v>
      </c>
      <c r="E779" t="s" s="7">
        <v>170</v>
      </c>
      <c r="F779" t="s" s="7">
        <v>170</v>
      </c>
      <c r="G779" t="s" s="7">
        <v>170</v>
      </c>
      <c r="H779" t="s" s="7">
        <v>170</v>
      </c>
      <c r="I779" t="s" s="7">
        <v>170</v>
      </c>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Y206"/>
  <sheetViews>
    <sheetView workbookViewId="0" showGridLines="0" defaultGridColor="1"/>
  </sheetViews>
  <sheetFormatPr defaultColWidth="8.83333" defaultRowHeight="14.4" customHeight="1" outlineLevelRow="0" outlineLevelCol="0"/>
  <cols>
    <col min="1" max="17" width="8.85156" style="11" customWidth="1"/>
    <col min="18" max="18" width="39.8516" style="11" customWidth="1"/>
    <col min="19" max="104" width="8.85156" style="11" customWidth="1"/>
    <col min="105" max="105" width="23.6719" style="11" customWidth="1"/>
    <col min="106" max="155" width="8.85156" style="11" customWidth="1"/>
    <col min="156" max="16384" width="8.85156" style="11" customWidth="1"/>
  </cols>
  <sheetData>
    <row r="1" ht="13.55" customHeight="1">
      <c r="A1" t="s" s="7">
        <v>2220</v>
      </c>
      <c r="B1" s="8"/>
      <c r="C1" s="8"/>
      <c r="D1" s="8"/>
      <c r="E1" s="8"/>
      <c r="F1" s="8"/>
      <c r="G1" s="12"/>
      <c r="H1" s="13"/>
      <c r="I1" s="13"/>
      <c r="J1" s="13"/>
      <c r="K1" s="13"/>
      <c r="L1" s="13"/>
      <c r="M1" s="13"/>
      <c r="N1" s="13"/>
      <c r="O1" s="13"/>
      <c r="P1" s="13"/>
      <c r="Q1" s="13"/>
      <c r="R1" s="14"/>
      <c r="S1" s="15"/>
      <c r="T1" s="15"/>
      <c r="U1" s="15"/>
      <c r="V1" s="15"/>
      <c r="W1" s="16"/>
      <c r="X1" s="8"/>
      <c r="Y1" s="8"/>
      <c r="Z1" s="12"/>
      <c r="AA1" s="15"/>
      <c r="AB1" s="15"/>
      <c r="AC1" s="15"/>
      <c r="AD1" s="15"/>
      <c r="AE1" s="16"/>
      <c r="AF1" s="8"/>
      <c r="AG1" s="8"/>
      <c r="AH1" s="12"/>
      <c r="AI1" s="15"/>
      <c r="AJ1" s="15"/>
      <c r="AK1" s="15"/>
      <c r="AL1" s="15"/>
      <c r="AM1" s="16"/>
      <c r="AN1" s="8"/>
      <c r="AO1" s="8"/>
      <c r="AP1" s="12"/>
      <c r="AQ1" s="15"/>
      <c r="AR1" s="15"/>
      <c r="AS1" s="15"/>
      <c r="AT1" s="15"/>
      <c r="AU1" s="16"/>
      <c r="AV1" s="8"/>
      <c r="AW1" s="8"/>
      <c r="AX1" s="12"/>
      <c r="AY1" s="15"/>
      <c r="AZ1" s="15"/>
      <c r="BA1" s="15"/>
      <c r="BB1" s="15"/>
      <c r="BC1" s="16"/>
      <c r="BD1" s="8"/>
      <c r="BE1" s="8"/>
      <c r="BF1" s="12"/>
      <c r="BG1" s="15"/>
      <c r="BH1" s="15"/>
      <c r="BI1" s="15"/>
      <c r="BJ1" s="15"/>
      <c r="BK1" s="16"/>
      <c r="BL1" s="8"/>
      <c r="BM1" s="8"/>
      <c r="BN1" s="12"/>
      <c r="BO1" s="15"/>
      <c r="BP1" s="15"/>
      <c r="BQ1" s="15"/>
      <c r="BR1" s="15"/>
      <c r="BS1" s="16"/>
      <c r="BT1" s="8"/>
      <c r="BU1" s="8"/>
      <c r="BV1" s="12"/>
      <c r="BW1" s="15"/>
      <c r="BX1" s="15"/>
      <c r="BY1" s="15"/>
      <c r="BZ1" s="15"/>
      <c r="CA1" s="16"/>
      <c r="CB1" s="8"/>
      <c r="CC1" s="8"/>
      <c r="CD1" s="8"/>
      <c r="CE1" s="8"/>
      <c r="CF1" s="8"/>
      <c r="CG1" s="8"/>
      <c r="CH1" s="8"/>
      <c r="CI1" s="8"/>
      <c r="CJ1" s="8"/>
      <c r="CK1" s="8"/>
      <c r="CL1" s="8"/>
      <c r="CM1" s="8"/>
      <c r="CN1" s="8"/>
      <c r="CO1" s="8"/>
      <c r="CP1" s="8"/>
      <c r="CQ1" s="8"/>
      <c r="CR1" s="8"/>
      <c r="CS1" s="8"/>
      <c r="CT1" s="8"/>
      <c r="CU1" s="8"/>
      <c r="CV1" s="8"/>
      <c r="CW1" s="8"/>
      <c r="CX1" s="8"/>
      <c r="CY1" s="8"/>
      <c r="CZ1" s="8"/>
      <c r="DA1" s="8"/>
      <c r="DB1" s="8"/>
      <c r="DC1" s="8"/>
      <c r="DD1" s="8"/>
      <c r="DE1" s="8"/>
      <c r="DF1" s="8"/>
      <c r="DG1" s="8"/>
      <c r="DH1" s="8"/>
      <c r="DI1" s="8"/>
      <c r="DJ1" s="8"/>
      <c r="DK1" s="8"/>
      <c r="DL1" s="8"/>
      <c r="DM1" s="8"/>
      <c r="DN1" s="8"/>
      <c r="DO1" s="8"/>
      <c r="DP1" s="8"/>
      <c r="DQ1" s="8"/>
      <c r="DR1" s="8"/>
      <c r="DS1" s="8"/>
      <c r="DT1" s="8"/>
      <c r="DU1" s="8"/>
      <c r="DV1" s="8"/>
      <c r="DW1" s="8"/>
      <c r="DX1" s="8"/>
      <c r="DY1" s="8"/>
      <c r="DZ1" s="8"/>
      <c r="EA1" s="8"/>
      <c r="EB1" s="8"/>
      <c r="EC1" s="8"/>
      <c r="ED1" s="8"/>
      <c r="EE1" s="17"/>
      <c r="EF1" s="17"/>
      <c r="EG1" s="17"/>
      <c r="EH1" s="17"/>
      <c r="EI1" s="17"/>
      <c r="EJ1" s="17"/>
      <c r="EK1" s="17"/>
      <c r="EL1" s="17"/>
      <c r="EM1" s="17"/>
      <c r="EN1" s="17"/>
      <c r="EO1" s="17"/>
      <c r="EP1" s="17"/>
      <c r="EQ1" s="17"/>
      <c r="ER1" s="17"/>
      <c r="ES1" s="17"/>
      <c r="ET1" s="17"/>
      <c r="EU1" s="17"/>
      <c r="EV1" s="17"/>
      <c r="EW1" s="17"/>
      <c r="EX1" s="17"/>
      <c r="EY1" s="17"/>
    </row>
    <row r="2" ht="15" customHeight="1">
      <c r="A2" s="18"/>
      <c r="B2" s="18"/>
      <c r="C2" s="18"/>
      <c r="D2" s="18"/>
      <c r="E2" s="18"/>
      <c r="F2" s="18"/>
      <c r="G2" s="19"/>
      <c r="H2" s="20"/>
      <c r="I2" s="20"/>
      <c r="J2" s="20"/>
      <c r="K2" s="20"/>
      <c r="L2" s="20"/>
      <c r="M2" s="20"/>
      <c r="N2" s="20"/>
      <c r="O2" s="20"/>
      <c r="P2" s="20"/>
      <c r="Q2" s="20"/>
      <c r="R2" s="21"/>
      <c r="S2" s="22"/>
      <c r="T2" s="22"/>
      <c r="U2" s="22"/>
      <c r="V2" s="22"/>
      <c r="W2" s="23"/>
      <c r="X2" s="18"/>
      <c r="Y2" s="18"/>
      <c r="Z2" s="19"/>
      <c r="AA2" s="22"/>
      <c r="AB2" s="22"/>
      <c r="AC2" s="22"/>
      <c r="AD2" s="22"/>
      <c r="AE2" s="23"/>
      <c r="AF2" s="18"/>
      <c r="AG2" s="18"/>
      <c r="AH2" s="19"/>
      <c r="AI2" s="22"/>
      <c r="AJ2" s="22"/>
      <c r="AK2" s="22"/>
      <c r="AL2" s="22"/>
      <c r="AM2" s="23"/>
      <c r="AN2" s="18"/>
      <c r="AO2" s="18"/>
      <c r="AP2" s="19"/>
      <c r="AQ2" s="22"/>
      <c r="AR2" s="22"/>
      <c r="AS2" s="22"/>
      <c r="AT2" s="22"/>
      <c r="AU2" s="23"/>
      <c r="AV2" s="18"/>
      <c r="AW2" s="18"/>
      <c r="AX2" s="19"/>
      <c r="AY2" s="22"/>
      <c r="AZ2" s="22"/>
      <c r="BA2" s="22"/>
      <c r="BB2" s="22"/>
      <c r="BC2" s="23"/>
      <c r="BD2" s="18"/>
      <c r="BE2" s="18"/>
      <c r="BF2" s="19"/>
      <c r="BG2" s="22"/>
      <c r="BH2" s="22"/>
      <c r="BI2" s="22"/>
      <c r="BJ2" s="22"/>
      <c r="BK2" s="23"/>
      <c r="BL2" s="18"/>
      <c r="BM2" s="18"/>
      <c r="BN2" s="19"/>
      <c r="BO2" s="22"/>
      <c r="BP2" s="22"/>
      <c r="BQ2" s="22"/>
      <c r="BR2" s="22"/>
      <c r="BS2" s="23"/>
      <c r="BT2" s="18"/>
      <c r="BU2" s="18"/>
      <c r="BV2" s="19"/>
      <c r="BW2" s="22"/>
      <c r="BX2" s="22"/>
      <c r="BY2" s="22"/>
      <c r="BZ2" s="22"/>
      <c r="CA2" s="23"/>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24"/>
      <c r="DC2" s="24"/>
      <c r="DD2" s="24"/>
      <c r="DE2" s="24"/>
      <c r="DF2" s="24"/>
      <c r="DG2" s="24"/>
      <c r="DH2" s="24"/>
      <c r="DI2" s="24"/>
      <c r="DJ2" s="24"/>
      <c r="DK2" s="24"/>
      <c r="DL2" s="24"/>
      <c r="DM2" s="24"/>
      <c r="DN2" s="18"/>
      <c r="DO2" s="18"/>
      <c r="DP2" s="18"/>
      <c r="DQ2" s="18"/>
      <c r="DR2" s="18"/>
      <c r="DS2" s="18"/>
      <c r="DT2" s="18"/>
      <c r="DU2" s="18"/>
      <c r="DV2" s="18"/>
      <c r="DW2" s="18"/>
      <c r="DX2" s="18"/>
      <c r="DY2" s="18"/>
      <c r="DZ2" s="18"/>
      <c r="EA2" s="18"/>
      <c r="EB2" s="18"/>
      <c r="EC2" s="18"/>
      <c r="ED2" s="18"/>
      <c r="EE2" s="25"/>
      <c r="EF2" s="25"/>
      <c r="EG2" s="25"/>
      <c r="EH2" s="25"/>
      <c r="EI2" s="25"/>
      <c r="EJ2" s="25"/>
      <c r="EK2" s="25"/>
      <c r="EL2" s="25"/>
      <c r="EM2" s="25"/>
      <c r="EN2" s="25"/>
      <c r="EO2" s="25"/>
      <c r="EP2" s="25"/>
      <c r="EQ2" s="25"/>
      <c r="ER2" s="25"/>
      <c r="ES2" s="25"/>
      <c r="ET2" s="25"/>
      <c r="EU2" s="25"/>
      <c r="EV2" s="25"/>
      <c r="EW2" s="25"/>
      <c r="EX2" s="25"/>
      <c r="EY2" s="25"/>
    </row>
    <row r="3" ht="14.05" customHeight="1">
      <c r="A3" s="26"/>
      <c r="B3" s="26"/>
      <c r="C3" s="26"/>
      <c r="D3" s="26"/>
      <c r="E3" s="26"/>
      <c r="F3" s="26"/>
      <c r="G3" s="26"/>
      <c r="H3" t="s" s="27">
        <v>2221</v>
      </c>
      <c r="I3" s="28"/>
      <c r="J3" s="28"/>
      <c r="K3" s="28"/>
      <c r="L3" s="28"/>
      <c r="M3" s="28"/>
      <c r="N3" s="28"/>
      <c r="O3" s="28"/>
      <c r="P3" s="28"/>
      <c r="Q3" s="28"/>
      <c r="R3" s="26"/>
      <c r="S3" t="s" s="29">
        <v>214</v>
      </c>
      <c r="T3" s="30"/>
      <c r="U3" s="30"/>
      <c r="V3" s="31"/>
      <c r="W3" t="s" s="32">
        <v>251</v>
      </c>
      <c r="X3" s="33"/>
      <c r="Y3" s="33"/>
      <c r="Z3" s="34"/>
      <c r="AA3" t="s" s="29">
        <v>2222</v>
      </c>
      <c r="AB3" s="30"/>
      <c r="AC3" s="30"/>
      <c r="AD3" s="31"/>
      <c r="AE3" t="s" s="32">
        <v>216</v>
      </c>
      <c r="AF3" s="33"/>
      <c r="AG3" s="33"/>
      <c r="AH3" s="34"/>
      <c r="AI3" t="s" s="29">
        <v>217</v>
      </c>
      <c r="AJ3" s="30"/>
      <c r="AK3" s="30"/>
      <c r="AL3" s="31"/>
      <c r="AM3" t="s" s="32">
        <v>218</v>
      </c>
      <c r="AN3" s="33"/>
      <c r="AO3" s="33"/>
      <c r="AP3" s="34"/>
      <c r="AQ3" t="s" s="29">
        <v>2223</v>
      </c>
      <c r="AR3" s="30"/>
      <c r="AS3" s="30"/>
      <c r="AT3" s="31"/>
      <c r="AU3" t="s" s="32">
        <v>2224</v>
      </c>
      <c r="AV3" s="33"/>
      <c r="AW3" s="33"/>
      <c r="AX3" s="34"/>
      <c r="AY3" t="s" s="29">
        <v>2225</v>
      </c>
      <c r="AZ3" s="30"/>
      <c r="BA3" s="30"/>
      <c r="BB3" s="31"/>
      <c r="BC3" t="s" s="32">
        <v>222</v>
      </c>
      <c r="BD3" s="33"/>
      <c r="BE3" s="33"/>
      <c r="BF3" s="34"/>
      <c r="BG3" t="s" s="29">
        <v>2226</v>
      </c>
      <c r="BH3" s="30"/>
      <c r="BI3" s="30"/>
      <c r="BJ3" s="31"/>
      <c r="BK3" t="s" s="32">
        <v>224</v>
      </c>
      <c r="BL3" s="33"/>
      <c r="BM3" s="33"/>
      <c r="BN3" s="34"/>
      <c r="BO3" t="s" s="29">
        <v>2227</v>
      </c>
      <c r="BP3" s="30"/>
      <c r="BQ3" s="30"/>
      <c r="BR3" s="31"/>
      <c r="BS3" t="s" s="32">
        <v>2228</v>
      </c>
      <c r="BT3" s="33"/>
      <c r="BU3" s="33"/>
      <c r="BV3" s="34"/>
      <c r="BW3" t="s" s="29">
        <v>2229</v>
      </c>
      <c r="BX3" s="30"/>
      <c r="BY3" s="30"/>
      <c r="BZ3" s="31"/>
      <c r="CA3" t="s" s="32">
        <v>2230</v>
      </c>
      <c r="CB3" s="33"/>
      <c r="CC3" s="33"/>
      <c r="CD3" s="34"/>
      <c r="CE3" t="s" s="35">
        <v>2231</v>
      </c>
      <c r="CF3" s="36"/>
      <c r="CG3" s="36"/>
      <c r="CH3" s="36"/>
      <c r="CI3" s="36"/>
      <c r="CJ3" s="36"/>
      <c r="CK3" s="36"/>
      <c r="CL3" s="36"/>
      <c r="CM3" s="36"/>
      <c r="CN3" s="36"/>
      <c r="CO3" s="36"/>
      <c r="CP3" s="36"/>
      <c r="CQ3" s="36"/>
      <c r="CR3" s="36"/>
      <c r="CS3" s="36"/>
      <c r="CT3" s="36"/>
      <c r="CU3" s="36"/>
      <c r="CV3" s="36"/>
      <c r="CW3" s="36"/>
      <c r="CX3" s="36"/>
      <c r="CY3" s="36"/>
      <c r="CZ3" s="36"/>
      <c r="DA3" s="37"/>
      <c r="DB3" t="s" s="38">
        <v>2232</v>
      </c>
      <c r="DC3" s="39"/>
      <c r="DD3" s="39"/>
      <c r="DE3" s="39"/>
      <c r="DF3" s="40"/>
      <c r="DG3" t="s" s="38">
        <v>2233</v>
      </c>
      <c r="DH3" s="39"/>
      <c r="DI3" s="39"/>
      <c r="DJ3" s="40"/>
      <c r="DK3" t="s" s="38">
        <v>2234</v>
      </c>
      <c r="DL3" s="39"/>
      <c r="DM3" s="41"/>
      <c r="DN3" s="26"/>
      <c r="DO3" s="26"/>
      <c r="DP3" s="26"/>
      <c r="DQ3" s="26"/>
      <c r="DR3" s="26"/>
      <c r="DS3" s="26"/>
      <c r="DT3" s="26"/>
      <c r="DU3" s="26"/>
      <c r="DV3" s="26"/>
      <c r="DW3" s="26"/>
      <c r="DX3" s="26"/>
      <c r="DY3" s="26"/>
      <c r="DZ3" s="26"/>
      <c r="EA3" s="26"/>
      <c r="EB3" s="26"/>
      <c r="EC3" s="26"/>
      <c r="ED3" s="26"/>
      <c r="EE3" s="42"/>
      <c r="EF3" s="42"/>
      <c r="EG3" s="42"/>
      <c r="EH3" s="42"/>
      <c r="EI3" s="42"/>
      <c r="EJ3" s="42"/>
      <c r="EK3" s="42"/>
      <c r="EL3" s="42"/>
      <c r="EM3" s="42"/>
      <c r="EN3" s="42"/>
      <c r="EO3" s="42"/>
      <c r="EP3" s="42"/>
      <c r="EQ3" s="42"/>
      <c r="ER3" s="42"/>
      <c r="ES3" s="42"/>
      <c r="ET3" s="42"/>
      <c r="EU3" s="42"/>
      <c r="EV3" s="42"/>
      <c r="EW3" s="42"/>
      <c r="EX3" s="42"/>
      <c r="EY3" s="42"/>
    </row>
    <row r="4" ht="15.35" customHeight="1">
      <c r="A4" t="s" s="43">
        <v>301</v>
      </c>
      <c r="B4" t="s" s="43">
        <v>205</v>
      </c>
      <c r="C4" t="s" s="43">
        <v>381</v>
      </c>
      <c r="D4" t="s" s="43">
        <v>203</v>
      </c>
      <c r="E4" t="s" s="43">
        <v>382</v>
      </c>
      <c r="F4" t="s" s="43">
        <v>249</v>
      </c>
      <c r="G4" t="s" s="43">
        <v>161</v>
      </c>
      <c r="H4" t="s" s="44">
        <v>257</v>
      </c>
      <c r="I4" t="s" s="44">
        <v>184</v>
      </c>
      <c r="J4" t="s" s="44">
        <v>184</v>
      </c>
      <c r="K4" t="s" s="44">
        <v>164</v>
      </c>
      <c r="L4" t="s" s="44">
        <v>184</v>
      </c>
      <c r="M4" t="s" s="44">
        <v>162</v>
      </c>
      <c r="N4" t="s" s="44">
        <v>184</v>
      </c>
      <c r="O4" t="s" s="44">
        <v>165</v>
      </c>
      <c r="P4" t="s" s="44">
        <v>162</v>
      </c>
      <c r="Q4" t="s" s="44">
        <v>164</v>
      </c>
      <c r="R4" t="s" s="43">
        <v>342</v>
      </c>
      <c r="S4" t="s" s="45">
        <v>167</v>
      </c>
      <c r="T4" t="s" s="45">
        <v>178</v>
      </c>
      <c r="U4" s="46"/>
      <c r="V4" s="47">
        <v>15000</v>
      </c>
      <c r="W4" t="s" s="43">
        <v>167</v>
      </c>
      <c r="X4" t="s" s="43">
        <v>178</v>
      </c>
      <c r="Y4" s="26"/>
      <c r="Z4" s="48">
        <v>12000</v>
      </c>
      <c r="AA4" t="s" s="45">
        <v>170</v>
      </c>
      <c r="AB4" t="s" s="45">
        <v>170</v>
      </c>
      <c r="AC4" t="s" s="45">
        <v>170</v>
      </c>
      <c r="AD4" t="s" s="45">
        <v>170</v>
      </c>
      <c r="AE4" t="s" s="43">
        <v>167</v>
      </c>
      <c r="AF4" t="s" s="43">
        <v>172</v>
      </c>
      <c r="AG4" s="26"/>
      <c r="AH4" s="49">
        <v>15000</v>
      </c>
      <c r="AI4" t="s" s="45">
        <v>170</v>
      </c>
      <c r="AJ4" t="s" s="45">
        <v>170</v>
      </c>
      <c r="AK4" t="s" s="45">
        <v>170</v>
      </c>
      <c r="AL4" t="s" s="45">
        <v>170</v>
      </c>
      <c r="AM4" t="s" s="43">
        <v>167</v>
      </c>
      <c r="AN4" t="s" s="43">
        <v>178</v>
      </c>
      <c r="AO4" s="26"/>
      <c r="AP4" s="49">
        <v>25000</v>
      </c>
      <c r="AQ4" t="s" s="45">
        <v>170</v>
      </c>
      <c r="AR4" t="s" s="45">
        <v>170</v>
      </c>
      <c r="AS4" t="s" s="45">
        <v>170</v>
      </c>
      <c r="AT4" s="46"/>
      <c r="AU4" t="s" s="43">
        <v>177</v>
      </c>
      <c r="AV4" t="s" s="43">
        <v>178</v>
      </c>
      <c r="AW4" t="s" s="43">
        <v>376</v>
      </c>
      <c r="AX4" s="49">
        <v>6000</v>
      </c>
      <c r="AY4" t="s" s="45">
        <v>167</v>
      </c>
      <c r="AZ4" t="s" s="45">
        <v>178</v>
      </c>
      <c r="BA4" s="46"/>
      <c r="BB4" s="47">
        <v>6000</v>
      </c>
      <c r="BC4" t="s" s="43">
        <v>167</v>
      </c>
      <c r="BD4" t="s" s="43">
        <v>178</v>
      </c>
      <c r="BE4" s="26"/>
      <c r="BF4" s="49">
        <v>2000</v>
      </c>
      <c r="BG4" t="s" s="45">
        <v>167</v>
      </c>
      <c r="BH4" t="s" s="45">
        <v>355</v>
      </c>
      <c r="BI4" s="46"/>
      <c r="BJ4" s="47">
        <v>500</v>
      </c>
      <c r="BK4" t="s" s="43">
        <v>167</v>
      </c>
      <c r="BL4" t="s" s="43">
        <v>172</v>
      </c>
      <c r="BM4" s="26"/>
      <c r="BN4" s="49">
        <v>300</v>
      </c>
      <c r="BO4" t="s" s="45">
        <v>270</v>
      </c>
      <c r="BP4" t="s" s="45">
        <v>178</v>
      </c>
      <c r="BQ4" s="46"/>
      <c r="BR4" s="47">
        <v>2000</v>
      </c>
      <c r="BS4" t="s" s="43">
        <v>270</v>
      </c>
      <c r="BT4" t="s" s="43">
        <v>178</v>
      </c>
      <c r="BU4" s="26"/>
      <c r="BV4" s="49">
        <v>1200</v>
      </c>
      <c r="BW4" t="s" s="45">
        <v>167</v>
      </c>
      <c r="BX4" t="s" s="45">
        <v>171</v>
      </c>
      <c r="BY4" s="46"/>
      <c r="BZ4" s="46"/>
      <c r="CA4" t="s" s="43">
        <v>176</v>
      </c>
      <c r="CB4" t="s" s="43">
        <v>171</v>
      </c>
      <c r="CC4" s="26"/>
      <c r="CD4" s="26"/>
      <c r="CE4" t="s" s="50">
        <v>182</v>
      </c>
      <c r="CF4" t="s" s="50">
        <v>164</v>
      </c>
      <c r="CG4" t="s" s="50">
        <v>170</v>
      </c>
      <c r="CH4" t="s" s="50">
        <v>170</v>
      </c>
      <c r="CI4" t="s" s="50">
        <v>242</v>
      </c>
      <c r="CJ4" t="s" s="50">
        <v>184</v>
      </c>
      <c r="CK4" t="s" s="50">
        <v>170</v>
      </c>
      <c r="CL4" t="s" s="50">
        <v>159</v>
      </c>
      <c r="CM4" t="s" s="50">
        <v>161</v>
      </c>
      <c r="CN4" t="s" s="50">
        <v>162</v>
      </c>
      <c r="CO4" t="s" s="50">
        <v>184</v>
      </c>
      <c r="CP4" t="s" s="50">
        <v>162</v>
      </c>
      <c r="CQ4" t="s" s="50">
        <v>163</v>
      </c>
      <c r="CR4" t="s" s="50">
        <v>184</v>
      </c>
      <c r="CS4" t="s" s="50">
        <v>184</v>
      </c>
      <c r="CT4" t="s" s="50">
        <v>163</v>
      </c>
      <c r="CU4" t="s" s="50">
        <v>184</v>
      </c>
      <c r="CV4" t="s" s="50">
        <v>162</v>
      </c>
      <c r="CW4" t="s" s="50">
        <v>184</v>
      </c>
      <c r="CX4" t="s" s="50">
        <v>163</v>
      </c>
      <c r="CY4" t="s" s="50">
        <v>164</v>
      </c>
      <c r="CZ4" t="s" s="50">
        <v>162</v>
      </c>
      <c r="DA4" t="s" s="51">
        <v>259</v>
      </c>
      <c r="DB4" t="s" s="52">
        <v>188</v>
      </c>
      <c r="DC4" t="s" s="43">
        <v>187</v>
      </c>
      <c r="DD4" t="s" s="43">
        <v>190</v>
      </c>
      <c r="DE4" t="s" s="43">
        <v>186</v>
      </c>
      <c r="DF4" t="s" s="53">
        <v>189</v>
      </c>
      <c r="DG4" t="s" s="52">
        <v>191</v>
      </c>
      <c r="DH4" t="s" s="43">
        <v>192</v>
      </c>
      <c r="DI4" t="s" s="43">
        <v>194</v>
      </c>
      <c r="DJ4" t="s" s="53">
        <v>193</v>
      </c>
      <c r="DK4" t="s" s="52">
        <v>196</v>
      </c>
      <c r="DL4" t="s" s="43">
        <v>195</v>
      </c>
      <c r="DM4" t="s" s="43">
        <v>197</v>
      </c>
      <c r="DN4" t="s" s="54">
        <v>349</v>
      </c>
      <c r="DO4" t="s" s="54">
        <v>214</v>
      </c>
      <c r="DP4" t="s" s="54">
        <v>251</v>
      </c>
      <c r="DQ4" t="s" s="54">
        <v>170</v>
      </c>
      <c r="DR4" t="s" s="54">
        <v>216</v>
      </c>
      <c r="DS4" t="s" s="54">
        <v>170</v>
      </c>
      <c r="DT4" t="s" s="54">
        <v>218</v>
      </c>
      <c r="DU4" t="s" s="54">
        <v>170</v>
      </c>
      <c r="DV4" t="s" s="54">
        <v>220</v>
      </c>
      <c r="DW4" t="s" s="54">
        <v>221</v>
      </c>
      <c r="DX4" t="s" s="54">
        <v>222</v>
      </c>
      <c r="DY4" t="s" s="54">
        <v>223</v>
      </c>
      <c r="DZ4" t="s" s="54">
        <v>224</v>
      </c>
      <c r="EA4" t="s" s="54">
        <v>225</v>
      </c>
      <c r="EB4" t="s" s="54">
        <v>226</v>
      </c>
      <c r="EC4" t="s" s="54">
        <v>227</v>
      </c>
      <c r="ED4" t="s" s="54">
        <v>228</v>
      </c>
      <c r="EE4" t="s" s="55">
        <v>379</v>
      </c>
      <c r="EF4" t="s" s="55">
        <v>383</v>
      </c>
      <c r="EG4" t="s" s="55">
        <v>384</v>
      </c>
      <c r="EH4" t="s" s="55">
        <v>385</v>
      </c>
      <c r="EI4" t="s" s="55">
        <v>362</v>
      </c>
      <c r="EJ4" t="s" s="55">
        <v>2235</v>
      </c>
      <c r="EK4" t="s" s="56">
        <v>2236</v>
      </c>
      <c r="EL4" t="s" s="55">
        <v>362</v>
      </c>
      <c r="EM4" t="s" s="55">
        <v>199</v>
      </c>
      <c r="EN4" t="s" s="55">
        <v>379</v>
      </c>
      <c r="EO4" t="s" s="55">
        <v>380</v>
      </c>
      <c r="EP4" t="s" s="55">
        <v>204</v>
      </c>
      <c r="EQ4" t="s" s="55">
        <v>375</v>
      </c>
      <c r="ER4" t="s" s="55">
        <v>159</v>
      </c>
      <c r="ES4" t="s" s="55">
        <v>160</v>
      </c>
      <c r="ET4" t="s" s="55">
        <v>205</v>
      </c>
      <c r="EU4" t="s" s="55">
        <v>206</v>
      </c>
      <c r="EV4" t="s" s="55">
        <v>207</v>
      </c>
      <c r="EW4" t="s" s="55">
        <v>208</v>
      </c>
      <c r="EX4" t="s" s="55">
        <v>209</v>
      </c>
      <c r="EY4" t="s" s="55">
        <v>362</v>
      </c>
    </row>
    <row r="5" ht="15.6" customHeight="1">
      <c r="A5" t="s" s="43">
        <v>386</v>
      </c>
      <c r="B5" t="s" s="43">
        <v>205</v>
      </c>
      <c r="C5" t="s" s="43">
        <v>381</v>
      </c>
      <c r="D5" t="s" s="43">
        <v>203</v>
      </c>
      <c r="E5" t="s" s="43">
        <v>394</v>
      </c>
      <c r="F5" t="s" s="43">
        <v>212</v>
      </c>
      <c r="G5" t="s" s="43">
        <v>161</v>
      </c>
      <c r="H5" t="s" s="44">
        <v>162</v>
      </c>
      <c r="I5" t="s" s="44">
        <v>184</v>
      </c>
      <c r="J5" t="s" s="44">
        <v>184</v>
      </c>
      <c r="K5" t="s" s="44">
        <v>162</v>
      </c>
      <c r="L5" t="s" s="44">
        <v>184</v>
      </c>
      <c r="M5" t="s" s="44">
        <v>164</v>
      </c>
      <c r="N5" t="s" s="44">
        <v>184</v>
      </c>
      <c r="O5" t="s" s="44">
        <v>165</v>
      </c>
      <c r="P5" t="s" s="44">
        <v>162</v>
      </c>
      <c r="Q5" t="s" s="44">
        <v>164</v>
      </c>
      <c r="R5" t="s" s="43">
        <v>388</v>
      </c>
      <c r="S5" t="s" s="45">
        <v>177</v>
      </c>
      <c r="T5" t="s" s="45">
        <v>178</v>
      </c>
      <c r="U5" s="46"/>
      <c r="V5" s="47">
        <v>8000</v>
      </c>
      <c r="W5" t="s" s="43">
        <v>177</v>
      </c>
      <c r="X5" t="s" s="43">
        <v>178</v>
      </c>
      <c r="Y5" s="26"/>
      <c r="Z5" s="48">
        <v>20000</v>
      </c>
      <c r="AA5" t="s" s="45">
        <v>167</v>
      </c>
      <c r="AB5" t="s" s="45">
        <v>171</v>
      </c>
      <c r="AC5" s="46"/>
      <c r="AD5" s="47">
        <v>0</v>
      </c>
      <c r="AE5" t="s" s="43">
        <v>270</v>
      </c>
      <c r="AF5" t="s" s="43">
        <v>172</v>
      </c>
      <c r="AG5" s="26"/>
      <c r="AH5" s="26"/>
      <c r="AI5" t="s" s="45">
        <v>170</v>
      </c>
      <c r="AJ5" t="s" s="45">
        <v>170</v>
      </c>
      <c r="AK5" t="s" s="45">
        <v>170</v>
      </c>
      <c r="AL5" t="s" s="45">
        <v>170</v>
      </c>
      <c r="AM5" t="s" s="43">
        <v>167</v>
      </c>
      <c r="AN5" t="s" s="43">
        <v>178</v>
      </c>
      <c r="AO5" s="26"/>
      <c r="AP5" s="49">
        <v>16000</v>
      </c>
      <c r="AQ5" t="s" s="45">
        <v>167</v>
      </c>
      <c r="AR5" t="s" s="45">
        <v>171</v>
      </c>
      <c r="AS5" s="46"/>
      <c r="AT5" s="46"/>
      <c r="AU5" t="s" s="43">
        <v>176</v>
      </c>
      <c r="AV5" t="s" s="43">
        <v>178</v>
      </c>
      <c r="AW5" t="s" s="43">
        <v>389</v>
      </c>
      <c r="AX5" s="49">
        <v>2000</v>
      </c>
      <c r="AY5" t="s" s="45">
        <v>176</v>
      </c>
      <c r="AZ5" t="s" s="45">
        <v>171</v>
      </c>
      <c r="BA5" t="s" s="45">
        <v>390</v>
      </c>
      <c r="BB5" s="46"/>
      <c r="BC5" t="s" s="43">
        <v>167</v>
      </c>
      <c r="BD5" t="s" s="43">
        <v>171</v>
      </c>
      <c r="BE5" s="26"/>
      <c r="BF5" s="26"/>
      <c r="BG5" t="s" s="45">
        <v>270</v>
      </c>
      <c r="BH5" t="s" s="45">
        <v>355</v>
      </c>
      <c r="BI5" s="46"/>
      <c r="BJ5" s="47">
        <v>200</v>
      </c>
      <c r="BK5" t="s" s="43">
        <v>167</v>
      </c>
      <c r="BL5" t="s" s="43">
        <v>171</v>
      </c>
      <c r="BM5" s="26"/>
      <c r="BN5" s="26"/>
      <c r="BO5" t="s" s="45">
        <v>177</v>
      </c>
      <c r="BP5" t="s" s="45">
        <v>172</v>
      </c>
      <c r="BQ5" s="46"/>
      <c r="BR5" s="46"/>
      <c r="BS5" t="s" s="43">
        <v>177</v>
      </c>
      <c r="BT5" t="s" s="43">
        <v>178</v>
      </c>
      <c r="BU5" s="26"/>
      <c r="BV5" s="49">
        <v>2000</v>
      </c>
      <c r="BW5" t="s" s="45">
        <v>167</v>
      </c>
      <c r="BX5" t="s" s="45">
        <v>171</v>
      </c>
      <c r="BY5" s="46"/>
      <c r="BZ5" s="46"/>
      <c r="CA5" t="s" s="43">
        <v>176</v>
      </c>
      <c r="CB5" t="s" s="43">
        <v>171</v>
      </c>
      <c r="CC5" s="26"/>
      <c r="CD5" s="26"/>
      <c r="CE5" t="s" s="50">
        <v>182</v>
      </c>
      <c r="CF5" t="s" s="50">
        <v>162</v>
      </c>
      <c r="CG5" t="s" s="50">
        <v>170</v>
      </c>
      <c r="CH5" t="s" s="50">
        <v>170</v>
      </c>
      <c r="CI5" t="s" s="50">
        <v>183</v>
      </c>
      <c r="CJ5" t="s" s="50">
        <v>165</v>
      </c>
      <c r="CK5" t="s" s="50">
        <v>170</v>
      </c>
      <c r="CL5" t="s" s="50">
        <v>159</v>
      </c>
      <c r="CM5" t="s" s="50">
        <v>161</v>
      </c>
      <c r="CN5" t="s" s="50">
        <v>162</v>
      </c>
      <c r="CO5" t="s" s="50">
        <v>164</v>
      </c>
      <c r="CP5" t="s" s="50">
        <v>162</v>
      </c>
      <c r="CQ5" t="s" s="50">
        <v>164</v>
      </c>
      <c r="CR5" t="s" s="50">
        <v>184</v>
      </c>
      <c r="CS5" t="s" s="50">
        <v>165</v>
      </c>
      <c r="CT5" t="s" s="50">
        <v>164</v>
      </c>
      <c r="CU5" t="s" s="50">
        <v>164</v>
      </c>
      <c r="CV5" t="s" s="50">
        <v>162</v>
      </c>
      <c r="CW5" t="s" s="50">
        <v>164</v>
      </c>
      <c r="CX5" t="s" s="50">
        <v>164</v>
      </c>
      <c r="CY5" t="s" s="50">
        <v>162</v>
      </c>
      <c r="CZ5" t="s" s="50">
        <v>162</v>
      </c>
      <c r="DA5" t="s" s="51">
        <v>391</v>
      </c>
      <c r="DB5" t="s" s="52">
        <v>189</v>
      </c>
      <c r="DC5" t="s" s="43">
        <v>187</v>
      </c>
      <c r="DD5" t="s" s="43">
        <v>188</v>
      </c>
      <c r="DE5" t="s" s="43">
        <v>190</v>
      </c>
      <c r="DF5" t="s" s="53">
        <v>186</v>
      </c>
      <c r="DG5" t="s" s="52">
        <v>191</v>
      </c>
      <c r="DH5" t="s" s="43">
        <v>193</v>
      </c>
      <c r="DI5" t="s" s="43">
        <v>192</v>
      </c>
      <c r="DJ5" t="s" s="53">
        <v>194</v>
      </c>
      <c r="DK5" t="s" s="52">
        <v>196</v>
      </c>
      <c r="DL5" t="s" s="43">
        <v>197</v>
      </c>
      <c r="DM5" t="s" s="43">
        <v>195</v>
      </c>
      <c r="DN5" t="s" s="54">
        <v>213</v>
      </c>
      <c r="DO5" t="s" s="54">
        <v>214</v>
      </c>
      <c r="DP5" t="s" s="54">
        <v>251</v>
      </c>
      <c r="DQ5" t="s" s="54">
        <v>215</v>
      </c>
      <c r="DR5" t="s" s="54">
        <v>216</v>
      </c>
      <c r="DS5" t="s" s="54">
        <v>170</v>
      </c>
      <c r="DT5" t="s" s="54">
        <v>218</v>
      </c>
      <c r="DU5" t="s" s="54">
        <v>219</v>
      </c>
      <c r="DV5" t="s" s="54">
        <v>220</v>
      </c>
      <c r="DW5" t="s" s="54">
        <v>221</v>
      </c>
      <c r="DX5" t="s" s="54">
        <v>222</v>
      </c>
      <c r="DY5" t="s" s="54">
        <v>223</v>
      </c>
      <c r="DZ5" t="s" s="54">
        <v>224</v>
      </c>
      <c r="EA5" t="s" s="54">
        <v>225</v>
      </c>
      <c r="EB5" t="s" s="54">
        <v>226</v>
      </c>
      <c r="EC5" t="s" s="54">
        <v>227</v>
      </c>
      <c r="ED5" t="s" s="54">
        <v>228</v>
      </c>
      <c r="EE5" t="s" s="57">
        <v>393</v>
      </c>
      <c r="EF5" t="s" s="57">
        <v>395</v>
      </c>
      <c r="EG5" t="s" s="57">
        <v>396</v>
      </c>
      <c r="EH5" t="s" s="57">
        <v>397</v>
      </c>
      <c r="EI5" t="s" s="57">
        <v>362</v>
      </c>
      <c r="EJ5" t="s" s="57">
        <v>2237</v>
      </c>
      <c r="EK5" t="s" s="56">
        <v>2238</v>
      </c>
      <c r="EL5" t="s" s="57">
        <v>362</v>
      </c>
      <c r="EM5" t="s" s="57">
        <v>199</v>
      </c>
      <c r="EN5" t="s" s="57">
        <v>393</v>
      </c>
      <c r="EO5" t="s" s="57">
        <v>380</v>
      </c>
      <c r="EP5" t="s" s="57">
        <v>204</v>
      </c>
      <c r="EQ5" t="s" s="57">
        <v>387</v>
      </c>
      <c r="ER5" t="s" s="57">
        <v>159</v>
      </c>
      <c r="ES5" t="s" s="57">
        <v>160</v>
      </c>
      <c r="ET5" t="s" s="57">
        <v>205</v>
      </c>
      <c r="EU5" t="s" s="57">
        <v>206</v>
      </c>
      <c r="EV5" t="s" s="57">
        <v>207</v>
      </c>
      <c r="EW5" t="s" s="57">
        <v>208</v>
      </c>
      <c r="EX5" t="s" s="57">
        <v>209</v>
      </c>
      <c r="EY5" t="s" s="57">
        <v>362</v>
      </c>
    </row>
    <row r="6" ht="15.6" customHeight="1">
      <c r="A6" t="s" s="43">
        <v>287</v>
      </c>
      <c r="B6" t="s" s="43">
        <v>205</v>
      </c>
      <c r="C6" t="s" s="43">
        <v>298</v>
      </c>
      <c r="D6" t="s" s="43">
        <v>281</v>
      </c>
      <c r="E6" t="s" s="43">
        <v>300</v>
      </c>
      <c r="F6" t="s" s="43">
        <v>249</v>
      </c>
      <c r="G6" t="s" s="43">
        <v>159</v>
      </c>
      <c r="H6" t="s" s="44">
        <v>162</v>
      </c>
      <c r="I6" t="s" s="44">
        <v>162</v>
      </c>
      <c r="J6" t="s" s="44">
        <v>164</v>
      </c>
      <c r="K6" t="s" s="44">
        <v>164</v>
      </c>
      <c r="L6" t="s" s="44">
        <v>162</v>
      </c>
      <c r="M6" t="s" s="44">
        <v>164</v>
      </c>
      <c r="N6" t="s" s="44">
        <v>164</v>
      </c>
      <c r="O6" t="s" s="44">
        <v>164</v>
      </c>
      <c r="P6" t="s" s="44">
        <v>163</v>
      </c>
      <c r="Q6" t="s" s="44">
        <v>164</v>
      </c>
      <c r="R6" t="s" s="43">
        <v>289</v>
      </c>
      <c r="S6" t="s" s="45">
        <v>167</v>
      </c>
      <c r="T6" t="s" s="45">
        <v>178</v>
      </c>
      <c r="U6" s="46"/>
      <c r="V6" s="47">
        <v>26000</v>
      </c>
      <c r="W6" t="s" s="43">
        <v>167</v>
      </c>
      <c r="X6" t="s" s="43">
        <v>178</v>
      </c>
      <c r="Y6" s="26"/>
      <c r="Z6" s="48">
        <v>13000</v>
      </c>
      <c r="AA6" t="s" s="45">
        <v>170</v>
      </c>
      <c r="AB6" t="s" s="45">
        <v>170</v>
      </c>
      <c r="AC6" t="s" s="45">
        <v>170</v>
      </c>
      <c r="AD6" t="s" s="45">
        <v>170</v>
      </c>
      <c r="AE6" t="s" s="43">
        <v>292</v>
      </c>
      <c r="AF6" t="s" s="43">
        <v>178</v>
      </c>
      <c r="AG6" s="26"/>
      <c r="AH6" s="49">
        <v>30000</v>
      </c>
      <c r="AI6" t="s" s="45">
        <v>170</v>
      </c>
      <c r="AJ6" t="s" s="45">
        <v>170</v>
      </c>
      <c r="AK6" t="s" s="45">
        <v>170</v>
      </c>
      <c r="AL6" t="s" s="45">
        <v>170</v>
      </c>
      <c r="AM6" t="s" s="43">
        <v>170</v>
      </c>
      <c r="AN6" t="s" s="43">
        <v>170</v>
      </c>
      <c r="AO6" t="s" s="43">
        <v>170</v>
      </c>
      <c r="AP6" t="s" s="43">
        <v>170</v>
      </c>
      <c r="AQ6" t="s" s="45">
        <v>170</v>
      </c>
      <c r="AR6" t="s" s="45">
        <v>170</v>
      </c>
      <c r="AS6" t="s" s="45">
        <v>170</v>
      </c>
      <c r="AT6" t="s" s="45">
        <v>170</v>
      </c>
      <c r="AU6" t="s" s="43">
        <v>292</v>
      </c>
      <c r="AV6" t="s" s="43">
        <v>178</v>
      </c>
      <c r="AW6" s="26"/>
      <c r="AX6" s="49">
        <v>6000</v>
      </c>
      <c r="AY6" t="s" s="45">
        <v>292</v>
      </c>
      <c r="AZ6" t="s" s="45">
        <v>178</v>
      </c>
      <c r="BA6" s="46"/>
      <c r="BB6" s="47">
        <v>6000</v>
      </c>
      <c r="BC6" t="s" s="43">
        <v>167</v>
      </c>
      <c r="BD6" t="s" s="43">
        <v>178</v>
      </c>
      <c r="BE6" s="26"/>
      <c r="BF6" s="49">
        <v>4000</v>
      </c>
      <c r="BG6" t="s" s="45">
        <v>167</v>
      </c>
      <c r="BH6" t="s" s="45">
        <v>178</v>
      </c>
      <c r="BI6" s="46"/>
      <c r="BJ6" s="47">
        <v>4000</v>
      </c>
      <c r="BK6" t="s" s="43">
        <v>270</v>
      </c>
      <c r="BL6" t="s" s="43">
        <v>178</v>
      </c>
      <c r="BM6" s="26"/>
      <c r="BN6" s="49">
        <v>300</v>
      </c>
      <c r="BO6" t="s" s="45">
        <v>177</v>
      </c>
      <c r="BP6" t="s" s="45">
        <v>178</v>
      </c>
      <c r="BQ6" s="46"/>
      <c r="BR6" s="47">
        <v>2600</v>
      </c>
      <c r="BS6" t="s" s="43">
        <v>167</v>
      </c>
      <c r="BT6" t="s" s="43">
        <v>178</v>
      </c>
      <c r="BU6" s="26"/>
      <c r="BV6" s="49">
        <v>2000</v>
      </c>
      <c r="BW6" t="s" s="45">
        <v>167</v>
      </c>
      <c r="BX6" t="s" s="45">
        <v>171</v>
      </c>
      <c r="BY6" s="46"/>
      <c r="BZ6" s="46"/>
      <c r="CA6" t="s" s="43">
        <v>170</v>
      </c>
      <c r="CB6" t="s" s="43">
        <v>170</v>
      </c>
      <c r="CC6" t="s" s="43">
        <v>170</v>
      </c>
      <c r="CD6" s="26"/>
      <c r="CE6" t="s" s="50">
        <v>182</v>
      </c>
      <c r="CF6" t="s" s="50">
        <v>164</v>
      </c>
      <c r="CG6" t="s" s="50">
        <v>170</v>
      </c>
      <c r="CH6" t="s" s="50">
        <v>170</v>
      </c>
      <c r="CI6" t="s" s="50">
        <v>242</v>
      </c>
      <c r="CJ6" t="s" s="50">
        <v>163</v>
      </c>
      <c r="CK6" t="s" s="50">
        <v>170</v>
      </c>
      <c r="CL6" t="s" s="50">
        <v>159</v>
      </c>
      <c r="CM6" t="s" s="50">
        <v>161</v>
      </c>
      <c r="CN6" t="s" s="50">
        <v>164</v>
      </c>
      <c r="CO6" t="s" s="50">
        <v>184</v>
      </c>
      <c r="CP6" t="s" s="50">
        <v>162</v>
      </c>
      <c r="CQ6" t="s" s="50">
        <v>164</v>
      </c>
      <c r="CR6" t="s" s="50">
        <v>184</v>
      </c>
      <c r="CS6" t="s" s="50">
        <v>184</v>
      </c>
      <c r="CT6" t="s" s="50">
        <v>164</v>
      </c>
      <c r="CU6" t="s" s="50">
        <v>164</v>
      </c>
      <c r="CV6" t="s" s="50">
        <v>164</v>
      </c>
      <c r="CW6" t="s" s="50">
        <v>184</v>
      </c>
      <c r="CX6" t="s" s="50">
        <v>162</v>
      </c>
      <c r="CY6" t="s" s="50">
        <v>162</v>
      </c>
      <c r="CZ6" t="s" s="50">
        <v>164</v>
      </c>
      <c r="DA6" t="s" s="51">
        <v>259</v>
      </c>
      <c r="DB6" t="s" s="52">
        <v>188</v>
      </c>
      <c r="DC6" t="s" s="43">
        <v>190</v>
      </c>
      <c r="DD6" t="s" s="43">
        <v>189</v>
      </c>
      <c r="DE6" t="s" s="43">
        <v>187</v>
      </c>
      <c r="DF6" t="s" s="53">
        <v>186</v>
      </c>
      <c r="DG6" t="s" s="52">
        <v>194</v>
      </c>
      <c r="DH6" t="s" s="43">
        <v>192</v>
      </c>
      <c r="DI6" t="s" s="43">
        <v>191</v>
      </c>
      <c r="DJ6" t="s" s="53">
        <v>193</v>
      </c>
      <c r="DK6" t="s" s="52">
        <v>195</v>
      </c>
      <c r="DL6" t="s" s="43">
        <v>197</v>
      </c>
      <c r="DM6" t="s" s="43">
        <v>196</v>
      </c>
      <c r="DN6" t="s" s="54">
        <v>301</v>
      </c>
      <c r="DO6" t="s" s="54">
        <v>214</v>
      </c>
      <c r="DP6" t="s" s="54">
        <v>251</v>
      </c>
      <c r="DQ6" t="s" s="54">
        <v>170</v>
      </c>
      <c r="DR6" t="s" s="54">
        <v>216</v>
      </c>
      <c r="DS6" t="s" s="54">
        <v>170</v>
      </c>
      <c r="DT6" t="s" s="54">
        <v>170</v>
      </c>
      <c r="DU6" t="s" s="54">
        <v>170</v>
      </c>
      <c r="DV6" t="s" s="54">
        <v>220</v>
      </c>
      <c r="DW6" t="s" s="54">
        <v>221</v>
      </c>
      <c r="DX6" t="s" s="54">
        <v>222</v>
      </c>
      <c r="DY6" t="s" s="54">
        <v>223</v>
      </c>
      <c r="DZ6" t="s" s="54">
        <v>224</v>
      </c>
      <c r="EA6" t="s" s="54">
        <v>225</v>
      </c>
      <c r="EB6" t="s" s="54">
        <v>226</v>
      </c>
      <c r="EC6" t="s" s="54">
        <v>227</v>
      </c>
      <c r="ED6" t="s" s="54">
        <v>170</v>
      </c>
      <c r="EE6" t="s" s="57">
        <v>296</v>
      </c>
      <c r="EF6" t="s" s="57">
        <v>302</v>
      </c>
      <c r="EG6" t="s" s="57">
        <v>303</v>
      </c>
      <c r="EH6" t="s" s="57">
        <v>304</v>
      </c>
      <c r="EI6" t="s" s="57">
        <v>299</v>
      </c>
      <c r="EJ6" t="s" s="57">
        <v>2239</v>
      </c>
      <c r="EK6" t="s" s="56">
        <v>2240</v>
      </c>
      <c r="EL6" t="s" s="57">
        <v>299</v>
      </c>
      <c r="EM6" t="s" s="57">
        <v>199</v>
      </c>
      <c r="EN6" t="s" s="57">
        <v>296</v>
      </c>
      <c r="EO6" t="s" s="57">
        <v>297</v>
      </c>
      <c r="EP6" t="s" s="57">
        <v>204</v>
      </c>
      <c r="EQ6" t="s" s="57">
        <v>288</v>
      </c>
      <c r="ER6" t="s" s="57">
        <v>159</v>
      </c>
      <c r="ES6" t="s" s="57">
        <v>160</v>
      </c>
      <c r="ET6" t="s" s="57">
        <v>205</v>
      </c>
      <c r="EU6" t="s" s="57">
        <v>206</v>
      </c>
      <c r="EV6" t="s" s="57">
        <v>207</v>
      </c>
      <c r="EW6" t="s" s="57">
        <v>208</v>
      </c>
      <c r="EX6" t="s" s="57">
        <v>209</v>
      </c>
      <c r="EY6" t="s" s="57">
        <v>299</v>
      </c>
    </row>
    <row r="7" ht="15.6" customHeight="1">
      <c r="A7" t="s" s="43">
        <v>232</v>
      </c>
      <c r="B7" t="s" s="43">
        <v>205</v>
      </c>
      <c r="C7" t="s" s="43">
        <v>246</v>
      </c>
      <c r="D7" t="s" s="43">
        <v>247</v>
      </c>
      <c r="E7" t="s" s="43">
        <v>248</v>
      </c>
      <c r="F7" t="s" s="43">
        <v>249</v>
      </c>
      <c r="G7" t="s" s="43">
        <v>159</v>
      </c>
      <c r="H7" t="s" s="44">
        <v>162</v>
      </c>
      <c r="I7" t="s" s="44">
        <v>165</v>
      </c>
      <c r="J7" t="s" s="44">
        <v>165</v>
      </c>
      <c r="K7" t="s" s="44">
        <v>165</v>
      </c>
      <c r="L7" t="s" s="44">
        <v>163</v>
      </c>
      <c r="M7" t="s" s="44">
        <v>164</v>
      </c>
      <c r="N7" t="s" s="44">
        <v>184</v>
      </c>
      <c r="O7" t="s" s="44">
        <v>164</v>
      </c>
      <c r="P7" t="s" s="44">
        <v>163</v>
      </c>
      <c r="Q7" t="s" s="44">
        <v>162</v>
      </c>
      <c r="R7" t="s" s="43">
        <v>234</v>
      </c>
      <c r="S7" t="s" s="45">
        <v>167</v>
      </c>
      <c r="T7" t="s" s="45">
        <v>178</v>
      </c>
      <c r="U7" s="46"/>
      <c r="V7" s="47">
        <v>15000</v>
      </c>
      <c r="W7" t="s" s="43">
        <v>167</v>
      </c>
      <c r="X7" t="s" s="43">
        <v>178</v>
      </c>
      <c r="Y7" s="26"/>
      <c r="Z7" s="48">
        <v>8000</v>
      </c>
      <c r="AA7" t="s" s="45">
        <v>167</v>
      </c>
      <c r="AB7" t="s" s="45">
        <v>171</v>
      </c>
      <c r="AC7" s="46"/>
      <c r="AD7" s="47">
        <v>0</v>
      </c>
      <c r="AE7" t="s" s="43">
        <v>167</v>
      </c>
      <c r="AF7" t="s" s="43">
        <v>172</v>
      </c>
      <c r="AG7" s="26"/>
      <c r="AH7" s="49">
        <v>10000</v>
      </c>
      <c r="AI7" t="s" s="45">
        <v>167</v>
      </c>
      <c r="AJ7" t="s" s="45">
        <v>178</v>
      </c>
      <c r="AK7" s="46"/>
      <c r="AL7" s="47">
        <v>10000</v>
      </c>
      <c r="AM7" t="s" s="43">
        <v>167</v>
      </c>
      <c r="AN7" t="s" s="43">
        <v>178</v>
      </c>
      <c r="AO7" s="26"/>
      <c r="AP7" s="49">
        <v>15000</v>
      </c>
      <c r="AQ7" t="s" s="45">
        <v>167</v>
      </c>
      <c r="AR7" t="s" s="45">
        <v>171</v>
      </c>
      <c r="AS7" s="46"/>
      <c r="AT7" s="46"/>
      <c r="AU7" t="s" s="43">
        <v>177</v>
      </c>
      <c r="AV7" t="s" s="43">
        <v>171</v>
      </c>
      <c r="AW7" s="26"/>
      <c r="AX7" s="49">
        <v>3000</v>
      </c>
      <c r="AY7" t="s" s="45">
        <v>177</v>
      </c>
      <c r="AZ7" t="s" s="45">
        <v>171</v>
      </c>
      <c r="BA7" s="46"/>
      <c r="BB7" s="47">
        <v>2500</v>
      </c>
      <c r="BC7" t="s" s="43">
        <v>167</v>
      </c>
      <c r="BD7" t="s" s="43">
        <v>178</v>
      </c>
      <c r="BE7" s="26"/>
      <c r="BF7" s="49">
        <v>3000</v>
      </c>
      <c r="BG7" t="s" s="45">
        <v>167</v>
      </c>
      <c r="BH7" t="s" s="45">
        <v>178</v>
      </c>
      <c r="BI7" s="46"/>
      <c r="BJ7" s="47">
        <v>3000</v>
      </c>
      <c r="BK7" t="s" s="43">
        <v>167</v>
      </c>
      <c r="BL7" t="s" s="43">
        <v>172</v>
      </c>
      <c r="BM7" s="26"/>
      <c r="BN7" s="49">
        <v>600</v>
      </c>
      <c r="BO7" t="s" s="45">
        <v>177</v>
      </c>
      <c r="BP7" t="s" s="45">
        <v>178</v>
      </c>
      <c r="BQ7" s="46"/>
      <c r="BR7" s="47">
        <v>1000</v>
      </c>
      <c r="BS7" t="s" s="43">
        <v>167</v>
      </c>
      <c r="BT7" t="s" s="43">
        <v>178</v>
      </c>
      <c r="BU7" s="26"/>
      <c r="BV7" s="49">
        <v>200</v>
      </c>
      <c r="BW7" t="s" s="45">
        <v>167</v>
      </c>
      <c r="BX7" t="s" s="45">
        <v>171</v>
      </c>
      <c r="BY7" s="46"/>
      <c r="BZ7" s="46"/>
      <c r="CA7" t="s" s="43">
        <v>176</v>
      </c>
      <c r="CB7" t="s" s="43">
        <v>172</v>
      </c>
      <c r="CC7" s="26"/>
      <c r="CD7" s="26"/>
      <c r="CE7" t="s" s="50">
        <v>182</v>
      </c>
      <c r="CF7" t="s" s="50">
        <v>164</v>
      </c>
      <c r="CG7" t="s" s="50">
        <v>170</v>
      </c>
      <c r="CH7" t="s" s="50">
        <v>170</v>
      </c>
      <c r="CI7" t="s" s="50">
        <v>242</v>
      </c>
      <c r="CJ7" t="s" s="50">
        <v>163</v>
      </c>
      <c r="CK7" t="s" s="50">
        <v>170</v>
      </c>
      <c r="CL7" t="s" s="50">
        <v>159</v>
      </c>
      <c r="CM7" t="s" s="50">
        <v>161</v>
      </c>
      <c r="CN7" t="s" s="50">
        <v>162</v>
      </c>
      <c r="CO7" t="s" s="50">
        <v>163</v>
      </c>
      <c r="CP7" t="s" s="50">
        <v>164</v>
      </c>
      <c r="CQ7" t="s" s="50">
        <v>163</v>
      </c>
      <c r="CR7" t="s" s="50">
        <v>184</v>
      </c>
      <c r="CS7" t="s" s="50">
        <v>184</v>
      </c>
      <c r="CT7" t="s" s="50">
        <v>163</v>
      </c>
      <c r="CU7" t="s" s="50">
        <v>163</v>
      </c>
      <c r="CV7" t="s" s="50">
        <v>162</v>
      </c>
      <c r="CW7" t="s" s="50">
        <v>164</v>
      </c>
      <c r="CX7" t="s" s="50">
        <v>163</v>
      </c>
      <c r="CY7" t="s" s="50">
        <v>163</v>
      </c>
      <c r="CZ7" t="s" s="50">
        <v>163</v>
      </c>
      <c r="DA7" t="s" s="51">
        <v>185</v>
      </c>
      <c r="DB7" t="s" s="52">
        <v>188</v>
      </c>
      <c r="DC7" t="s" s="43">
        <v>190</v>
      </c>
      <c r="DD7" t="s" s="43">
        <v>187</v>
      </c>
      <c r="DE7" t="s" s="43">
        <v>189</v>
      </c>
      <c r="DF7" t="s" s="53">
        <v>186</v>
      </c>
      <c r="DG7" t="s" s="52">
        <v>193</v>
      </c>
      <c r="DH7" t="s" s="43">
        <v>194</v>
      </c>
      <c r="DI7" t="s" s="43">
        <v>191</v>
      </c>
      <c r="DJ7" t="s" s="53">
        <v>192</v>
      </c>
      <c r="DK7" t="s" s="52">
        <v>197</v>
      </c>
      <c r="DL7" t="s" s="43">
        <v>196</v>
      </c>
      <c r="DM7" t="s" s="43">
        <v>195</v>
      </c>
      <c r="DN7" t="s" s="54">
        <v>250</v>
      </c>
      <c r="DO7" t="s" s="54">
        <v>214</v>
      </c>
      <c r="DP7" t="s" s="54">
        <v>251</v>
      </c>
      <c r="DQ7" t="s" s="54">
        <v>215</v>
      </c>
      <c r="DR7" t="s" s="54">
        <v>216</v>
      </c>
      <c r="DS7" t="s" s="54">
        <v>217</v>
      </c>
      <c r="DT7" t="s" s="54">
        <v>218</v>
      </c>
      <c r="DU7" t="s" s="54">
        <v>219</v>
      </c>
      <c r="DV7" t="s" s="54">
        <v>220</v>
      </c>
      <c r="DW7" t="s" s="54">
        <v>221</v>
      </c>
      <c r="DX7" t="s" s="54">
        <v>222</v>
      </c>
      <c r="DY7" t="s" s="54">
        <v>223</v>
      </c>
      <c r="DZ7" t="s" s="54">
        <v>224</v>
      </c>
      <c r="EA7" t="s" s="54">
        <v>225</v>
      </c>
      <c r="EB7" t="s" s="54">
        <v>226</v>
      </c>
      <c r="EC7" t="s" s="54">
        <v>227</v>
      </c>
      <c r="ED7" t="s" s="54">
        <v>228</v>
      </c>
      <c r="EE7" t="s" s="57">
        <v>244</v>
      </c>
      <c r="EF7" t="s" s="57">
        <v>252</v>
      </c>
      <c r="EG7" t="s" s="57">
        <v>253</v>
      </c>
      <c r="EH7" t="s" s="57">
        <v>254</v>
      </c>
      <c r="EI7" t="s" s="57">
        <v>210</v>
      </c>
      <c r="EJ7" t="s" s="57">
        <v>2241</v>
      </c>
      <c r="EK7" t="s" s="56">
        <v>2242</v>
      </c>
      <c r="EL7" t="s" s="57">
        <v>210</v>
      </c>
      <c r="EM7" t="s" s="57">
        <v>199</v>
      </c>
      <c r="EN7" t="s" s="57">
        <v>244</v>
      </c>
      <c r="EO7" t="s" s="57">
        <v>245</v>
      </c>
      <c r="EP7" t="s" s="57">
        <v>204</v>
      </c>
      <c r="EQ7" t="s" s="57">
        <v>233</v>
      </c>
      <c r="ER7" t="s" s="57">
        <v>159</v>
      </c>
      <c r="ES7" t="s" s="57">
        <v>160</v>
      </c>
      <c r="ET7" t="s" s="57">
        <v>205</v>
      </c>
      <c r="EU7" t="s" s="57">
        <v>206</v>
      </c>
      <c r="EV7" t="s" s="57">
        <v>207</v>
      </c>
      <c r="EW7" t="s" s="57">
        <v>208</v>
      </c>
      <c r="EX7" t="s" s="57">
        <v>209</v>
      </c>
      <c r="EY7" t="s" s="57">
        <v>210</v>
      </c>
    </row>
    <row r="8" ht="15.6" customHeight="1">
      <c r="A8" t="s" s="43">
        <v>255</v>
      </c>
      <c r="B8" t="s" s="43">
        <v>205</v>
      </c>
      <c r="C8" t="s" s="43">
        <v>246</v>
      </c>
      <c r="D8" t="s" s="43">
        <v>247</v>
      </c>
      <c r="E8" t="s" s="43">
        <v>262</v>
      </c>
      <c r="F8" t="s" s="43">
        <v>249</v>
      </c>
      <c r="G8" t="s" s="43">
        <v>161</v>
      </c>
      <c r="H8" t="s" s="44">
        <v>257</v>
      </c>
      <c r="I8" t="s" s="44">
        <v>163</v>
      </c>
      <c r="J8" t="s" s="44">
        <v>163</v>
      </c>
      <c r="K8" t="s" s="44">
        <v>163</v>
      </c>
      <c r="L8" t="s" s="44">
        <v>164</v>
      </c>
      <c r="M8" t="s" s="44">
        <v>164</v>
      </c>
      <c r="N8" t="s" s="44">
        <v>184</v>
      </c>
      <c r="O8" t="s" s="44">
        <v>163</v>
      </c>
      <c r="P8" t="s" s="44">
        <v>163</v>
      </c>
      <c r="Q8" t="s" s="44">
        <v>162</v>
      </c>
      <c r="R8" t="s" s="43">
        <v>234</v>
      </c>
      <c r="S8" t="s" s="45">
        <v>167</v>
      </c>
      <c r="T8" t="s" s="45">
        <v>178</v>
      </c>
      <c r="U8" s="46"/>
      <c r="V8" s="47">
        <v>15000</v>
      </c>
      <c r="W8" t="s" s="43">
        <v>167</v>
      </c>
      <c r="X8" t="s" s="43">
        <v>178</v>
      </c>
      <c r="Y8" s="26"/>
      <c r="Z8" s="48">
        <v>8000</v>
      </c>
      <c r="AA8" t="s" s="45">
        <v>167</v>
      </c>
      <c r="AB8" t="s" s="45">
        <v>171</v>
      </c>
      <c r="AC8" s="46"/>
      <c r="AD8" s="47">
        <v>0</v>
      </c>
      <c r="AE8" t="s" s="43">
        <v>167</v>
      </c>
      <c r="AF8" t="s" s="43">
        <v>172</v>
      </c>
      <c r="AG8" s="26"/>
      <c r="AH8" s="49">
        <v>10000</v>
      </c>
      <c r="AI8" t="s" s="45">
        <v>167</v>
      </c>
      <c r="AJ8" t="s" s="45">
        <v>178</v>
      </c>
      <c r="AK8" s="46"/>
      <c r="AL8" s="47">
        <v>10000</v>
      </c>
      <c r="AM8" t="s" s="43">
        <v>167</v>
      </c>
      <c r="AN8" t="s" s="43">
        <v>178</v>
      </c>
      <c r="AO8" s="26"/>
      <c r="AP8" s="49">
        <v>15000</v>
      </c>
      <c r="AQ8" t="s" s="45">
        <v>167</v>
      </c>
      <c r="AR8" t="s" s="45">
        <v>171</v>
      </c>
      <c r="AS8" s="46"/>
      <c r="AT8" s="46"/>
      <c r="AU8" t="s" s="43">
        <v>177</v>
      </c>
      <c r="AV8" t="s" s="43">
        <v>171</v>
      </c>
      <c r="AW8" s="26"/>
      <c r="AX8" s="49">
        <v>3000</v>
      </c>
      <c r="AY8" t="s" s="45">
        <v>167</v>
      </c>
      <c r="AZ8" t="s" s="45">
        <v>171</v>
      </c>
      <c r="BA8" s="46"/>
      <c r="BB8" s="47">
        <v>2500</v>
      </c>
      <c r="BC8" t="s" s="43">
        <v>167</v>
      </c>
      <c r="BD8" t="s" s="43">
        <v>178</v>
      </c>
      <c r="BE8" s="26"/>
      <c r="BF8" s="49">
        <v>3000</v>
      </c>
      <c r="BG8" t="s" s="45">
        <v>167</v>
      </c>
      <c r="BH8" t="s" s="45">
        <v>178</v>
      </c>
      <c r="BI8" s="46"/>
      <c r="BJ8" s="47">
        <v>3000</v>
      </c>
      <c r="BK8" t="s" s="43">
        <v>167</v>
      </c>
      <c r="BL8" t="s" s="43">
        <v>172</v>
      </c>
      <c r="BM8" s="26"/>
      <c r="BN8" s="49">
        <v>600</v>
      </c>
      <c r="BO8" t="s" s="45">
        <v>177</v>
      </c>
      <c r="BP8" t="s" s="45">
        <v>178</v>
      </c>
      <c r="BQ8" s="46"/>
      <c r="BR8" s="47">
        <v>1000</v>
      </c>
      <c r="BS8" t="s" s="43">
        <v>167</v>
      </c>
      <c r="BT8" t="s" s="43">
        <v>178</v>
      </c>
      <c r="BU8" s="26"/>
      <c r="BV8" s="49">
        <v>200</v>
      </c>
      <c r="BW8" t="s" s="45">
        <v>167</v>
      </c>
      <c r="BX8" t="s" s="45">
        <v>171</v>
      </c>
      <c r="BY8" s="46"/>
      <c r="BZ8" s="46"/>
      <c r="CA8" t="s" s="43">
        <v>176</v>
      </c>
      <c r="CB8" t="s" s="43">
        <v>172</v>
      </c>
      <c r="CC8" s="26"/>
      <c r="CD8" s="26"/>
      <c r="CE8" t="s" s="50">
        <v>182</v>
      </c>
      <c r="CF8" t="s" s="50">
        <v>164</v>
      </c>
      <c r="CG8" t="s" s="50">
        <v>170</v>
      </c>
      <c r="CH8" t="s" s="50">
        <v>170</v>
      </c>
      <c r="CI8" t="s" s="50">
        <v>258</v>
      </c>
      <c r="CJ8" t="s" s="50">
        <v>163</v>
      </c>
      <c r="CK8" t="s" s="50">
        <v>170</v>
      </c>
      <c r="CL8" t="s" s="50">
        <v>159</v>
      </c>
      <c r="CM8" t="s" s="50">
        <v>161</v>
      </c>
      <c r="CN8" t="s" s="50">
        <v>162</v>
      </c>
      <c r="CO8" t="s" s="50">
        <v>163</v>
      </c>
      <c r="CP8" t="s" s="50">
        <v>162</v>
      </c>
      <c r="CQ8" t="s" s="50">
        <v>163</v>
      </c>
      <c r="CR8" t="s" s="50">
        <v>184</v>
      </c>
      <c r="CS8" t="s" s="50">
        <v>163</v>
      </c>
      <c r="CT8" t="s" s="50">
        <v>163</v>
      </c>
      <c r="CU8" t="s" s="50">
        <v>163</v>
      </c>
      <c r="CV8" t="s" s="50">
        <v>162</v>
      </c>
      <c r="CW8" t="s" s="50">
        <v>164</v>
      </c>
      <c r="CX8" t="s" s="50">
        <v>163</v>
      </c>
      <c r="CY8" t="s" s="50">
        <v>162</v>
      </c>
      <c r="CZ8" t="s" s="50">
        <v>164</v>
      </c>
      <c r="DA8" t="s" s="51">
        <v>259</v>
      </c>
      <c r="DB8" t="s" s="52">
        <v>186</v>
      </c>
      <c r="DC8" t="s" s="43">
        <v>190</v>
      </c>
      <c r="DD8" t="s" s="43">
        <v>188</v>
      </c>
      <c r="DE8" t="s" s="43">
        <v>189</v>
      </c>
      <c r="DF8" t="s" s="53">
        <v>187</v>
      </c>
      <c r="DG8" t="s" s="52">
        <v>191</v>
      </c>
      <c r="DH8" t="s" s="43">
        <v>193</v>
      </c>
      <c r="DI8" t="s" s="43">
        <v>194</v>
      </c>
      <c r="DJ8" t="s" s="53">
        <v>192</v>
      </c>
      <c r="DK8" t="s" s="52">
        <v>196</v>
      </c>
      <c r="DL8" t="s" s="43">
        <v>195</v>
      </c>
      <c r="DM8" t="s" s="43">
        <v>197</v>
      </c>
      <c r="DN8" t="s" s="54">
        <v>250</v>
      </c>
      <c r="DO8" t="s" s="54">
        <v>214</v>
      </c>
      <c r="DP8" t="s" s="54">
        <v>251</v>
      </c>
      <c r="DQ8" t="s" s="54">
        <v>215</v>
      </c>
      <c r="DR8" t="s" s="54">
        <v>216</v>
      </c>
      <c r="DS8" t="s" s="54">
        <v>217</v>
      </c>
      <c r="DT8" t="s" s="54">
        <v>218</v>
      </c>
      <c r="DU8" t="s" s="54">
        <v>219</v>
      </c>
      <c r="DV8" t="s" s="54">
        <v>220</v>
      </c>
      <c r="DW8" t="s" s="54">
        <v>221</v>
      </c>
      <c r="DX8" t="s" s="54">
        <v>222</v>
      </c>
      <c r="DY8" t="s" s="54">
        <v>223</v>
      </c>
      <c r="DZ8" t="s" s="54">
        <v>224</v>
      </c>
      <c r="EA8" t="s" s="54">
        <v>225</v>
      </c>
      <c r="EB8" t="s" s="54">
        <v>226</v>
      </c>
      <c r="EC8" t="s" s="54">
        <v>227</v>
      </c>
      <c r="ED8" t="s" s="54">
        <v>228</v>
      </c>
      <c r="EE8" t="s" s="57">
        <v>261</v>
      </c>
      <c r="EF8" t="s" s="57">
        <v>263</v>
      </c>
      <c r="EG8" t="s" s="57">
        <v>264</v>
      </c>
      <c r="EH8" t="s" s="57">
        <v>265</v>
      </c>
      <c r="EI8" t="s" s="57">
        <v>210</v>
      </c>
      <c r="EJ8" t="s" s="57">
        <v>2243</v>
      </c>
      <c r="EK8" t="s" s="56">
        <v>2244</v>
      </c>
      <c r="EL8" t="s" s="57">
        <v>210</v>
      </c>
      <c r="EM8" t="s" s="57">
        <v>199</v>
      </c>
      <c r="EN8" t="s" s="57">
        <v>261</v>
      </c>
      <c r="EO8" t="s" s="57">
        <v>245</v>
      </c>
      <c r="EP8" t="s" s="57">
        <v>204</v>
      </c>
      <c r="EQ8" t="s" s="57">
        <v>256</v>
      </c>
      <c r="ER8" t="s" s="57">
        <v>159</v>
      </c>
      <c r="ES8" t="s" s="57">
        <v>160</v>
      </c>
      <c r="ET8" t="s" s="57">
        <v>205</v>
      </c>
      <c r="EU8" t="s" s="57">
        <v>206</v>
      </c>
      <c r="EV8" t="s" s="57">
        <v>207</v>
      </c>
      <c r="EW8" t="s" s="57">
        <v>208</v>
      </c>
      <c r="EX8" t="s" s="57">
        <v>209</v>
      </c>
      <c r="EY8" t="s" s="57">
        <v>210</v>
      </c>
    </row>
    <row r="9" ht="15.6" customHeight="1">
      <c r="A9" t="s" s="43">
        <v>247</v>
      </c>
      <c r="B9" t="s" s="43">
        <v>205</v>
      </c>
      <c r="C9" t="s" s="43">
        <v>334</v>
      </c>
      <c r="D9" t="s" s="43">
        <v>335</v>
      </c>
      <c r="E9" t="s" s="43">
        <v>336</v>
      </c>
      <c r="F9" t="s" s="43">
        <v>249</v>
      </c>
      <c r="G9" t="s" s="43">
        <v>159</v>
      </c>
      <c r="H9" t="s" s="44">
        <v>162</v>
      </c>
      <c r="I9" t="s" s="44">
        <v>164</v>
      </c>
      <c r="J9" t="s" s="44">
        <v>164</v>
      </c>
      <c r="K9" t="s" s="44">
        <v>164</v>
      </c>
      <c r="L9" t="s" s="44">
        <v>163</v>
      </c>
      <c r="M9" t="s" s="44">
        <v>164</v>
      </c>
      <c r="N9" t="s" s="44">
        <v>164</v>
      </c>
      <c r="O9" t="s" s="44">
        <v>162</v>
      </c>
      <c r="P9" t="s" s="44">
        <v>164</v>
      </c>
      <c r="Q9" t="s" s="44">
        <v>164</v>
      </c>
      <c r="R9" t="s" s="43">
        <v>327</v>
      </c>
      <c r="S9" t="s" s="45">
        <v>167</v>
      </c>
      <c r="T9" t="s" s="45">
        <v>178</v>
      </c>
      <c r="U9" s="46"/>
      <c r="V9" s="47">
        <v>36000</v>
      </c>
      <c r="W9" t="s" s="43">
        <v>167</v>
      </c>
      <c r="X9" t="s" s="43">
        <v>178</v>
      </c>
      <c r="Y9" s="26"/>
      <c r="Z9" s="48">
        <v>36000</v>
      </c>
      <c r="AA9" t="s" s="45">
        <v>170</v>
      </c>
      <c r="AB9" t="s" s="45">
        <v>170</v>
      </c>
      <c r="AC9" t="s" s="45">
        <v>170</v>
      </c>
      <c r="AD9" t="s" s="45">
        <v>170</v>
      </c>
      <c r="AE9" t="s" s="43">
        <v>270</v>
      </c>
      <c r="AF9" t="s" s="43">
        <v>178</v>
      </c>
      <c r="AG9" s="26"/>
      <c r="AH9" s="49">
        <v>16000</v>
      </c>
      <c r="AI9" t="s" s="45">
        <v>170</v>
      </c>
      <c r="AJ9" t="s" s="45">
        <v>170</v>
      </c>
      <c r="AK9" t="s" s="45">
        <v>170</v>
      </c>
      <c r="AL9" t="s" s="45">
        <v>170</v>
      </c>
      <c r="AM9" t="s" s="43">
        <v>167</v>
      </c>
      <c r="AN9" t="s" s="43">
        <v>178</v>
      </c>
      <c r="AO9" s="26"/>
      <c r="AP9" s="49">
        <v>25000</v>
      </c>
      <c r="AQ9" t="s" s="45">
        <v>167</v>
      </c>
      <c r="AR9" t="s" s="45">
        <v>171</v>
      </c>
      <c r="AS9" s="46"/>
      <c r="AT9" s="46"/>
      <c r="AU9" t="s" s="43">
        <v>177</v>
      </c>
      <c r="AV9" t="s" s="43">
        <v>178</v>
      </c>
      <c r="AW9" s="26"/>
      <c r="AX9" s="49">
        <v>6000</v>
      </c>
      <c r="AY9" t="s" s="45">
        <v>270</v>
      </c>
      <c r="AZ9" t="s" s="45">
        <v>178</v>
      </c>
      <c r="BA9" s="46"/>
      <c r="BB9" s="47">
        <v>5000</v>
      </c>
      <c r="BC9" t="s" s="43">
        <v>177</v>
      </c>
      <c r="BD9" t="s" s="43">
        <v>178</v>
      </c>
      <c r="BE9" s="26"/>
      <c r="BF9" s="49">
        <v>3000</v>
      </c>
      <c r="BG9" t="s" s="45">
        <v>292</v>
      </c>
      <c r="BH9" t="s" s="45">
        <v>178</v>
      </c>
      <c r="BI9" s="46"/>
      <c r="BJ9" s="47">
        <v>6000</v>
      </c>
      <c r="BK9" t="s" s="43">
        <v>167</v>
      </c>
      <c r="BL9" t="s" s="43">
        <v>171</v>
      </c>
      <c r="BM9" s="26"/>
      <c r="BN9" s="26"/>
      <c r="BO9" t="s" s="45">
        <v>177</v>
      </c>
      <c r="BP9" t="s" s="45">
        <v>178</v>
      </c>
      <c r="BQ9" s="46"/>
      <c r="BR9" s="47">
        <v>3000</v>
      </c>
      <c r="BS9" t="s" s="43">
        <v>177</v>
      </c>
      <c r="BT9" t="s" s="43">
        <v>178</v>
      </c>
      <c r="BU9" s="26"/>
      <c r="BV9" s="49">
        <v>4500</v>
      </c>
      <c r="BW9" t="s" s="45">
        <v>177</v>
      </c>
      <c r="BX9" t="s" s="45">
        <v>171</v>
      </c>
      <c r="BY9" s="46"/>
      <c r="BZ9" s="46"/>
      <c r="CA9" t="s" s="43">
        <v>176</v>
      </c>
      <c r="CB9" t="s" s="43">
        <v>172</v>
      </c>
      <c r="CC9" s="26"/>
      <c r="CD9" s="26"/>
      <c r="CE9" t="s" s="50">
        <v>182</v>
      </c>
      <c r="CF9" t="s" s="50">
        <v>162</v>
      </c>
      <c r="CG9" t="s" s="50">
        <v>170</v>
      </c>
      <c r="CH9" t="s" s="50">
        <v>170</v>
      </c>
      <c r="CI9" t="s" s="50">
        <v>183</v>
      </c>
      <c r="CJ9" t="s" s="50">
        <v>184</v>
      </c>
      <c r="CK9" t="s" s="50">
        <v>170</v>
      </c>
      <c r="CL9" t="s" s="50">
        <v>159</v>
      </c>
      <c r="CM9" t="s" s="50">
        <v>161</v>
      </c>
      <c r="CN9" t="s" s="50">
        <v>164</v>
      </c>
      <c r="CO9" t="s" s="50">
        <v>162</v>
      </c>
      <c r="CP9" t="s" s="50">
        <v>162</v>
      </c>
      <c r="CQ9" t="s" s="50">
        <v>162</v>
      </c>
      <c r="CR9" t="s" s="50">
        <v>165</v>
      </c>
      <c r="CS9" t="s" s="50">
        <v>165</v>
      </c>
      <c r="CT9" t="s" s="50">
        <v>164</v>
      </c>
      <c r="CU9" t="s" s="50">
        <v>164</v>
      </c>
      <c r="CV9" t="s" s="50">
        <v>164</v>
      </c>
      <c r="CW9" t="s" s="50">
        <v>164</v>
      </c>
      <c r="CX9" t="s" s="50">
        <v>164</v>
      </c>
      <c r="CY9" t="s" s="50">
        <v>184</v>
      </c>
      <c r="CZ9" t="s" s="50">
        <v>164</v>
      </c>
      <c r="DA9" t="s" s="51">
        <v>185</v>
      </c>
      <c r="DB9" t="s" s="52">
        <v>187</v>
      </c>
      <c r="DC9" t="s" s="43">
        <v>190</v>
      </c>
      <c r="DD9" t="s" s="43">
        <v>186</v>
      </c>
      <c r="DE9" t="s" s="43">
        <v>188</v>
      </c>
      <c r="DF9" t="s" s="53">
        <v>189</v>
      </c>
      <c r="DG9" t="s" s="52">
        <v>191</v>
      </c>
      <c r="DH9" t="s" s="43">
        <v>193</v>
      </c>
      <c r="DI9" t="s" s="43">
        <v>192</v>
      </c>
      <c r="DJ9" t="s" s="53">
        <v>194</v>
      </c>
      <c r="DK9" t="s" s="52">
        <v>195</v>
      </c>
      <c r="DL9" t="s" s="43">
        <v>196</v>
      </c>
      <c r="DM9" t="s" s="43">
        <v>197</v>
      </c>
      <c r="DN9" t="s" s="54">
        <v>337</v>
      </c>
      <c r="DO9" t="s" s="54">
        <v>214</v>
      </c>
      <c r="DP9" t="s" s="54">
        <v>251</v>
      </c>
      <c r="DQ9" t="s" s="54">
        <v>170</v>
      </c>
      <c r="DR9" t="s" s="54">
        <v>216</v>
      </c>
      <c r="DS9" t="s" s="54">
        <v>170</v>
      </c>
      <c r="DT9" t="s" s="54">
        <v>218</v>
      </c>
      <c r="DU9" t="s" s="54">
        <v>219</v>
      </c>
      <c r="DV9" t="s" s="54">
        <v>220</v>
      </c>
      <c r="DW9" t="s" s="54">
        <v>221</v>
      </c>
      <c r="DX9" t="s" s="54">
        <v>222</v>
      </c>
      <c r="DY9" t="s" s="54">
        <v>223</v>
      </c>
      <c r="DZ9" t="s" s="54">
        <v>224</v>
      </c>
      <c r="EA9" t="s" s="54">
        <v>225</v>
      </c>
      <c r="EB9" t="s" s="54">
        <v>226</v>
      </c>
      <c r="EC9" t="s" s="54">
        <v>227</v>
      </c>
      <c r="ED9" t="s" s="54">
        <v>228</v>
      </c>
      <c r="EE9" t="s" s="57">
        <v>332</v>
      </c>
      <c r="EF9" t="s" s="57">
        <v>338</v>
      </c>
      <c r="EG9" t="s" s="57">
        <v>339</v>
      </c>
      <c r="EH9" t="s" s="57">
        <v>340</v>
      </c>
      <c r="EI9" t="s" s="57">
        <v>299</v>
      </c>
      <c r="EJ9" t="s" s="57">
        <v>2245</v>
      </c>
      <c r="EK9" t="s" s="56">
        <v>2246</v>
      </c>
      <c r="EL9" t="s" s="57">
        <v>299</v>
      </c>
      <c r="EM9" t="s" s="57">
        <v>199</v>
      </c>
      <c r="EN9" t="s" s="57">
        <v>332</v>
      </c>
      <c r="EO9" t="s" s="57">
        <v>333</v>
      </c>
      <c r="EP9" t="s" s="57">
        <v>204</v>
      </c>
      <c r="EQ9" t="s" s="57">
        <v>326</v>
      </c>
      <c r="ER9" t="s" s="57">
        <v>159</v>
      </c>
      <c r="ES9" t="s" s="57">
        <v>160</v>
      </c>
      <c r="ET9" t="s" s="57">
        <v>205</v>
      </c>
      <c r="EU9" t="s" s="57">
        <v>206</v>
      </c>
      <c r="EV9" t="s" s="57">
        <v>207</v>
      </c>
      <c r="EW9" t="s" s="57">
        <v>208</v>
      </c>
      <c r="EX9" t="s" s="57">
        <v>209</v>
      </c>
      <c r="EY9" t="s" s="57">
        <v>299</v>
      </c>
    </row>
    <row r="10" ht="15.6" customHeight="1">
      <c r="A10" t="s" s="43">
        <v>337</v>
      </c>
      <c r="B10" t="s" s="43">
        <v>205</v>
      </c>
      <c r="C10" t="s" s="43">
        <v>334</v>
      </c>
      <c r="D10" t="s" s="43">
        <v>335</v>
      </c>
      <c r="E10" t="s" s="43">
        <v>412</v>
      </c>
      <c r="F10" t="s" s="43">
        <v>212</v>
      </c>
      <c r="G10" t="s" s="43">
        <v>161</v>
      </c>
      <c r="H10" t="s" s="44">
        <v>162</v>
      </c>
      <c r="I10" t="s" s="44">
        <v>165</v>
      </c>
      <c r="J10" t="s" s="44">
        <v>165</v>
      </c>
      <c r="K10" t="s" s="44">
        <v>162</v>
      </c>
      <c r="L10" t="s" s="44">
        <v>162</v>
      </c>
      <c r="M10" t="s" s="44">
        <v>164</v>
      </c>
      <c r="N10" t="s" s="44">
        <v>164</v>
      </c>
      <c r="O10" t="s" s="44">
        <v>163</v>
      </c>
      <c r="P10" t="s" s="44">
        <v>163</v>
      </c>
      <c r="Q10" t="s" s="44">
        <v>162</v>
      </c>
      <c r="R10" t="s" s="43">
        <v>388</v>
      </c>
      <c r="S10" t="s" s="45">
        <v>167</v>
      </c>
      <c r="T10" t="s" s="45">
        <v>178</v>
      </c>
      <c r="U10" s="46"/>
      <c r="V10" s="47">
        <v>36000</v>
      </c>
      <c r="W10" t="s" s="43">
        <v>167</v>
      </c>
      <c r="X10" t="s" s="43">
        <v>178</v>
      </c>
      <c r="Y10" s="26"/>
      <c r="Z10" s="48">
        <v>36000</v>
      </c>
      <c r="AA10" t="s" s="45">
        <v>167</v>
      </c>
      <c r="AB10" t="s" s="45">
        <v>171</v>
      </c>
      <c r="AC10" s="46"/>
      <c r="AD10" s="47">
        <v>0</v>
      </c>
      <c r="AE10" t="s" s="43">
        <v>270</v>
      </c>
      <c r="AF10" t="s" s="43">
        <v>178</v>
      </c>
      <c r="AG10" s="26"/>
      <c r="AH10" s="49">
        <v>16000</v>
      </c>
      <c r="AI10" t="s" s="45">
        <v>170</v>
      </c>
      <c r="AJ10" t="s" s="45">
        <v>170</v>
      </c>
      <c r="AK10" t="s" s="45">
        <v>170</v>
      </c>
      <c r="AL10" t="s" s="45">
        <v>170</v>
      </c>
      <c r="AM10" t="s" s="43">
        <v>167</v>
      </c>
      <c r="AN10" t="s" s="43">
        <v>178</v>
      </c>
      <c r="AO10" s="26"/>
      <c r="AP10" s="49">
        <v>25000</v>
      </c>
      <c r="AQ10" t="s" s="45">
        <v>167</v>
      </c>
      <c r="AR10" t="s" s="45">
        <v>171</v>
      </c>
      <c r="AS10" s="46"/>
      <c r="AT10" s="46"/>
      <c r="AU10" t="s" s="43">
        <v>176</v>
      </c>
      <c r="AV10" t="s" s="43">
        <v>178</v>
      </c>
      <c r="AW10" s="26"/>
      <c r="AX10" s="49">
        <v>6000</v>
      </c>
      <c r="AY10" t="s" s="45">
        <v>270</v>
      </c>
      <c r="AZ10" t="s" s="45">
        <v>178</v>
      </c>
      <c r="BA10" s="46"/>
      <c r="BB10" s="47">
        <v>5000</v>
      </c>
      <c r="BC10" t="s" s="43">
        <v>177</v>
      </c>
      <c r="BD10" t="s" s="43">
        <v>178</v>
      </c>
      <c r="BE10" s="26"/>
      <c r="BF10" s="49">
        <v>3000</v>
      </c>
      <c r="BG10" t="s" s="45">
        <v>292</v>
      </c>
      <c r="BH10" t="s" s="45">
        <v>178</v>
      </c>
      <c r="BI10" s="46"/>
      <c r="BJ10" s="47">
        <v>6000</v>
      </c>
      <c r="BK10" t="s" s="43">
        <v>167</v>
      </c>
      <c r="BL10" t="s" s="43">
        <v>171</v>
      </c>
      <c r="BM10" s="26"/>
      <c r="BN10" s="26"/>
      <c r="BO10" t="s" s="45">
        <v>177</v>
      </c>
      <c r="BP10" t="s" s="45">
        <v>178</v>
      </c>
      <c r="BQ10" s="46"/>
      <c r="BR10" s="47">
        <v>3000</v>
      </c>
      <c r="BS10" t="s" s="43">
        <v>177</v>
      </c>
      <c r="BT10" t="s" s="43">
        <v>178</v>
      </c>
      <c r="BU10" s="26"/>
      <c r="BV10" s="49">
        <v>4500</v>
      </c>
      <c r="BW10" t="s" s="45">
        <v>167</v>
      </c>
      <c r="BX10" t="s" s="45">
        <v>171</v>
      </c>
      <c r="BY10" s="46"/>
      <c r="BZ10" s="46"/>
      <c r="CA10" t="s" s="43">
        <v>176</v>
      </c>
      <c r="CB10" t="s" s="43">
        <v>172</v>
      </c>
      <c r="CC10" s="26"/>
      <c r="CD10" s="26"/>
      <c r="CE10" t="s" s="50">
        <v>182</v>
      </c>
      <c r="CF10" t="s" s="50">
        <v>162</v>
      </c>
      <c r="CG10" t="s" s="50">
        <v>170</v>
      </c>
      <c r="CH10" t="s" s="50">
        <v>170</v>
      </c>
      <c r="CI10" t="s" s="50">
        <v>183</v>
      </c>
      <c r="CJ10" t="s" s="50">
        <v>165</v>
      </c>
      <c r="CK10" t="s" s="50">
        <v>170</v>
      </c>
      <c r="CL10" t="s" s="50">
        <v>159</v>
      </c>
      <c r="CM10" t="s" s="50">
        <v>161</v>
      </c>
      <c r="CN10" t="s" s="50">
        <v>164</v>
      </c>
      <c r="CO10" t="s" s="50">
        <v>164</v>
      </c>
      <c r="CP10" t="s" s="50">
        <v>162</v>
      </c>
      <c r="CQ10" t="s" s="50">
        <v>164</v>
      </c>
      <c r="CR10" t="s" s="50">
        <v>165</v>
      </c>
      <c r="CS10" t="s" s="50">
        <v>165</v>
      </c>
      <c r="CT10" t="s" s="50">
        <v>164</v>
      </c>
      <c r="CU10" t="s" s="50">
        <v>164</v>
      </c>
      <c r="CV10" t="s" s="50">
        <v>162</v>
      </c>
      <c r="CW10" t="s" s="50">
        <v>162</v>
      </c>
      <c r="CX10" t="s" s="50">
        <v>165</v>
      </c>
      <c r="CY10" t="s" s="50">
        <v>164</v>
      </c>
      <c r="CZ10" t="s" s="50">
        <v>164</v>
      </c>
      <c r="DA10" t="s" s="51">
        <v>185</v>
      </c>
      <c r="DB10" t="s" s="52">
        <v>187</v>
      </c>
      <c r="DC10" t="s" s="43">
        <v>188</v>
      </c>
      <c r="DD10" t="s" s="43">
        <v>186</v>
      </c>
      <c r="DE10" t="s" s="43">
        <v>190</v>
      </c>
      <c r="DF10" t="s" s="53">
        <v>189</v>
      </c>
      <c r="DG10" t="s" s="52">
        <v>191</v>
      </c>
      <c r="DH10" t="s" s="43">
        <v>193</v>
      </c>
      <c r="DI10" t="s" s="43">
        <v>192</v>
      </c>
      <c r="DJ10" t="s" s="53">
        <v>194</v>
      </c>
      <c r="DK10" t="s" s="52">
        <v>195</v>
      </c>
      <c r="DL10" t="s" s="43">
        <v>197</v>
      </c>
      <c r="DM10" t="s" s="43">
        <v>196</v>
      </c>
      <c r="DN10" t="s" s="54">
        <v>213</v>
      </c>
      <c r="DO10" t="s" s="54">
        <v>214</v>
      </c>
      <c r="DP10" t="s" s="54">
        <v>251</v>
      </c>
      <c r="DQ10" t="s" s="54">
        <v>215</v>
      </c>
      <c r="DR10" t="s" s="54">
        <v>216</v>
      </c>
      <c r="DS10" t="s" s="54">
        <v>170</v>
      </c>
      <c r="DT10" t="s" s="54">
        <v>218</v>
      </c>
      <c r="DU10" t="s" s="54">
        <v>219</v>
      </c>
      <c r="DV10" t="s" s="54">
        <v>220</v>
      </c>
      <c r="DW10" t="s" s="54">
        <v>221</v>
      </c>
      <c r="DX10" t="s" s="54">
        <v>222</v>
      </c>
      <c r="DY10" t="s" s="54">
        <v>223</v>
      </c>
      <c r="DZ10" t="s" s="54">
        <v>224</v>
      </c>
      <c r="EA10" t="s" s="54">
        <v>225</v>
      </c>
      <c r="EB10" t="s" s="54">
        <v>226</v>
      </c>
      <c r="EC10" t="s" s="54">
        <v>227</v>
      </c>
      <c r="ED10" t="s" s="54">
        <v>228</v>
      </c>
      <c r="EE10" t="s" s="57">
        <v>411</v>
      </c>
      <c r="EF10" t="s" s="57">
        <v>413</v>
      </c>
      <c r="EG10" t="s" s="57">
        <v>414</v>
      </c>
      <c r="EH10" t="s" s="57">
        <v>415</v>
      </c>
      <c r="EI10" t="s" s="57">
        <v>404</v>
      </c>
      <c r="EJ10" t="s" s="57">
        <v>2247</v>
      </c>
      <c r="EK10" t="s" s="56">
        <v>2248</v>
      </c>
      <c r="EL10" t="s" s="57">
        <v>404</v>
      </c>
      <c r="EM10" t="s" s="57">
        <v>199</v>
      </c>
      <c r="EN10" t="s" s="57">
        <v>411</v>
      </c>
      <c r="EO10" t="s" s="57">
        <v>333</v>
      </c>
      <c r="EP10" t="s" s="57">
        <v>204</v>
      </c>
      <c r="EQ10" t="s" s="57">
        <v>409</v>
      </c>
      <c r="ER10" t="s" s="57">
        <v>159</v>
      </c>
      <c r="ES10" t="s" s="57">
        <v>160</v>
      </c>
      <c r="ET10" t="s" s="57">
        <v>205</v>
      </c>
      <c r="EU10" t="s" s="57">
        <v>206</v>
      </c>
      <c r="EV10" t="s" s="57">
        <v>207</v>
      </c>
      <c r="EW10" t="s" s="57">
        <v>208</v>
      </c>
      <c r="EX10" t="s" s="57">
        <v>209</v>
      </c>
      <c r="EY10" t="s" s="57">
        <v>404</v>
      </c>
    </row>
    <row r="11" ht="15.6" customHeight="1">
      <c r="A11" t="s" s="43">
        <v>349</v>
      </c>
      <c r="B11" t="s" s="43">
        <v>205</v>
      </c>
      <c r="C11" t="s" s="43">
        <v>403</v>
      </c>
      <c r="D11" t="s" s="43">
        <v>287</v>
      </c>
      <c r="E11" t="s" s="43">
        <v>405</v>
      </c>
      <c r="F11" t="s" s="43">
        <v>249</v>
      </c>
      <c r="G11" t="s" s="43">
        <v>159</v>
      </c>
      <c r="H11" t="s" s="44">
        <v>162</v>
      </c>
      <c r="I11" t="s" s="44">
        <v>162</v>
      </c>
      <c r="J11" t="s" s="44">
        <v>165</v>
      </c>
      <c r="K11" t="s" s="44">
        <v>162</v>
      </c>
      <c r="L11" t="s" s="44">
        <v>164</v>
      </c>
      <c r="M11" t="s" s="44">
        <v>164</v>
      </c>
      <c r="N11" t="s" s="44">
        <v>184</v>
      </c>
      <c r="O11" t="s" s="44">
        <v>162</v>
      </c>
      <c r="P11" t="s" s="44">
        <v>162</v>
      </c>
      <c r="Q11" t="s" s="44">
        <v>162</v>
      </c>
      <c r="R11" t="s" s="43">
        <v>234</v>
      </c>
      <c r="S11" t="s" s="45">
        <v>167</v>
      </c>
      <c r="T11" t="s" s="45">
        <v>178</v>
      </c>
      <c r="U11" s="46"/>
      <c r="V11" s="47">
        <v>6000</v>
      </c>
      <c r="W11" t="s" s="43">
        <v>167</v>
      </c>
      <c r="X11" t="s" s="43">
        <v>178</v>
      </c>
      <c r="Y11" s="26"/>
      <c r="Z11" s="48">
        <v>30000</v>
      </c>
      <c r="AA11" t="s" s="45">
        <v>167</v>
      </c>
      <c r="AB11" t="s" s="45">
        <v>171</v>
      </c>
      <c r="AC11" s="46"/>
      <c r="AD11" s="47">
        <v>0</v>
      </c>
      <c r="AE11" t="s" s="43">
        <v>167</v>
      </c>
      <c r="AF11" t="s" s="43">
        <v>178</v>
      </c>
      <c r="AG11" s="26"/>
      <c r="AH11" s="49">
        <v>15000</v>
      </c>
      <c r="AI11" t="s" s="45">
        <v>167</v>
      </c>
      <c r="AJ11" t="s" s="45">
        <v>168</v>
      </c>
      <c r="AK11" s="46"/>
      <c r="AL11" s="47">
        <v>80000</v>
      </c>
      <c r="AM11" t="s" s="43">
        <v>167</v>
      </c>
      <c r="AN11" t="s" s="43">
        <v>172</v>
      </c>
      <c r="AO11" s="26"/>
      <c r="AP11" s="49">
        <v>20000</v>
      </c>
      <c r="AQ11" t="s" s="45">
        <v>167</v>
      </c>
      <c r="AR11" t="s" s="45">
        <v>171</v>
      </c>
      <c r="AS11" s="46"/>
      <c r="AT11" s="46"/>
      <c r="AU11" t="s" s="43">
        <v>177</v>
      </c>
      <c r="AV11" t="s" s="43">
        <v>178</v>
      </c>
      <c r="AW11" s="26"/>
      <c r="AX11" s="49">
        <v>8000</v>
      </c>
      <c r="AY11" t="s" s="45">
        <v>177</v>
      </c>
      <c r="AZ11" t="s" s="45">
        <v>172</v>
      </c>
      <c r="BA11" s="46"/>
      <c r="BB11" s="47">
        <v>5000</v>
      </c>
      <c r="BC11" t="s" s="43">
        <v>167</v>
      </c>
      <c r="BD11" t="s" s="43">
        <v>172</v>
      </c>
      <c r="BE11" s="26"/>
      <c r="BF11" s="49">
        <v>3000</v>
      </c>
      <c r="BG11" t="s" s="45">
        <v>167</v>
      </c>
      <c r="BH11" t="s" s="45">
        <v>178</v>
      </c>
      <c r="BI11" s="46"/>
      <c r="BJ11" s="47">
        <v>500</v>
      </c>
      <c r="BK11" t="s" s="43">
        <v>167</v>
      </c>
      <c r="BL11" t="s" s="43">
        <v>171</v>
      </c>
      <c r="BM11" s="26"/>
      <c r="BN11" s="26"/>
      <c r="BO11" t="s" s="45">
        <v>177</v>
      </c>
      <c r="BP11" t="s" s="45">
        <v>178</v>
      </c>
      <c r="BQ11" s="46"/>
      <c r="BR11" s="47">
        <v>3600</v>
      </c>
      <c r="BS11" t="s" s="43">
        <v>167</v>
      </c>
      <c r="BT11" t="s" s="43">
        <v>178</v>
      </c>
      <c r="BU11" s="26"/>
      <c r="BV11" s="49">
        <v>2000</v>
      </c>
      <c r="BW11" t="s" s="45">
        <v>167</v>
      </c>
      <c r="BX11" t="s" s="45">
        <v>171</v>
      </c>
      <c r="BY11" s="46"/>
      <c r="BZ11" s="46"/>
      <c r="CA11" t="s" s="43">
        <v>176</v>
      </c>
      <c r="CB11" t="s" s="43">
        <v>172</v>
      </c>
      <c r="CC11" s="26"/>
      <c r="CD11" s="26"/>
      <c r="CE11" t="s" s="50">
        <v>182</v>
      </c>
      <c r="CF11" t="s" s="50">
        <v>162</v>
      </c>
      <c r="CG11" t="s" s="50">
        <v>170</v>
      </c>
      <c r="CH11" t="s" s="50">
        <v>170</v>
      </c>
      <c r="CI11" t="s" s="50">
        <v>183</v>
      </c>
      <c r="CJ11" t="s" s="50">
        <v>165</v>
      </c>
      <c r="CK11" t="s" s="50">
        <v>170</v>
      </c>
      <c r="CL11" t="s" s="50">
        <v>159</v>
      </c>
      <c r="CM11" t="s" s="50">
        <v>161</v>
      </c>
      <c r="CN11" t="s" s="50">
        <v>164</v>
      </c>
      <c r="CO11" t="s" s="50">
        <v>165</v>
      </c>
      <c r="CP11" t="s" s="50">
        <v>164</v>
      </c>
      <c r="CQ11" t="s" s="50">
        <v>164</v>
      </c>
      <c r="CR11" t="s" s="50">
        <v>163</v>
      </c>
      <c r="CS11" t="s" s="50">
        <v>164</v>
      </c>
      <c r="CT11" t="s" s="50">
        <v>164</v>
      </c>
      <c r="CU11" t="s" s="50">
        <v>164</v>
      </c>
      <c r="CV11" t="s" s="50">
        <v>162</v>
      </c>
      <c r="CW11" t="s" s="50">
        <v>184</v>
      </c>
      <c r="CX11" t="s" s="50">
        <v>165</v>
      </c>
      <c r="CY11" t="s" s="50">
        <v>164</v>
      </c>
      <c r="CZ11" t="s" s="50">
        <v>164</v>
      </c>
      <c r="DA11" t="s" s="51">
        <v>185</v>
      </c>
      <c r="DB11" t="s" s="52">
        <v>188</v>
      </c>
      <c r="DC11" t="s" s="43">
        <v>187</v>
      </c>
      <c r="DD11" t="s" s="43">
        <v>186</v>
      </c>
      <c r="DE11" t="s" s="43">
        <v>190</v>
      </c>
      <c r="DF11" t="s" s="53">
        <v>189</v>
      </c>
      <c r="DG11" t="s" s="52">
        <v>191</v>
      </c>
      <c r="DH11" t="s" s="43">
        <v>192</v>
      </c>
      <c r="DI11" t="s" s="43">
        <v>194</v>
      </c>
      <c r="DJ11" t="s" s="53">
        <v>193</v>
      </c>
      <c r="DK11" t="s" s="52">
        <v>196</v>
      </c>
      <c r="DL11" t="s" s="43">
        <v>195</v>
      </c>
      <c r="DM11" t="s" s="43">
        <v>197</v>
      </c>
      <c r="DN11" t="s" s="54">
        <v>250</v>
      </c>
      <c r="DO11" t="s" s="54">
        <v>214</v>
      </c>
      <c r="DP11" t="s" s="54">
        <v>251</v>
      </c>
      <c r="DQ11" t="s" s="54">
        <v>215</v>
      </c>
      <c r="DR11" t="s" s="54">
        <v>216</v>
      </c>
      <c r="DS11" t="s" s="54">
        <v>217</v>
      </c>
      <c r="DT11" t="s" s="54">
        <v>218</v>
      </c>
      <c r="DU11" t="s" s="54">
        <v>219</v>
      </c>
      <c r="DV11" t="s" s="54">
        <v>220</v>
      </c>
      <c r="DW11" t="s" s="54">
        <v>221</v>
      </c>
      <c r="DX11" t="s" s="54">
        <v>222</v>
      </c>
      <c r="DY11" t="s" s="54">
        <v>223</v>
      </c>
      <c r="DZ11" t="s" s="54">
        <v>224</v>
      </c>
      <c r="EA11" t="s" s="54">
        <v>225</v>
      </c>
      <c r="EB11" t="s" s="54">
        <v>226</v>
      </c>
      <c r="EC11" t="s" s="54">
        <v>227</v>
      </c>
      <c r="ED11" t="s" s="54">
        <v>228</v>
      </c>
      <c r="EE11" t="s" s="57">
        <v>401</v>
      </c>
      <c r="EF11" t="s" s="57">
        <v>406</v>
      </c>
      <c r="EG11" t="s" s="57">
        <v>407</v>
      </c>
      <c r="EH11" t="s" s="57">
        <v>408</v>
      </c>
      <c r="EI11" t="s" s="57">
        <v>404</v>
      </c>
      <c r="EJ11" t="s" s="57">
        <v>2249</v>
      </c>
      <c r="EK11" t="s" s="56">
        <v>2250</v>
      </c>
      <c r="EL11" t="s" s="57">
        <v>404</v>
      </c>
      <c r="EM11" t="s" s="57">
        <v>199</v>
      </c>
      <c r="EN11" t="s" s="57">
        <v>401</v>
      </c>
      <c r="EO11" t="s" s="57">
        <v>402</v>
      </c>
      <c r="EP11" t="s" s="57">
        <v>204</v>
      </c>
      <c r="EQ11" t="s" s="57">
        <v>398</v>
      </c>
      <c r="ER11" t="s" s="57">
        <v>159</v>
      </c>
      <c r="ES11" t="s" s="57">
        <v>160</v>
      </c>
      <c r="ET11" t="s" s="57">
        <v>205</v>
      </c>
      <c r="EU11" t="s" s="57">
        <v>206</v>
      </c>
      <c r="EV11" t="s" s="57">
        <v>207</v>
      </c>
      <c r="EW11" t="s" s="57">
        <v>208</v>
      </c>
      <c r="EX11" t="s" s="57">
        <v>209</v>
      </c>
      <c r="EY11" t="s" s="57">
        <v>404</v>
      </c>
    </row>
    <row r="12" ht="15.6" customHeight="1">
      <c r="A12" t="s" s="43">
        <v>157</v>
      </c>
      <c r="B12" t="s" s="43">
        <v>205</v>
      </c>
      <c r="C12" t="s" s="43">
        <v>202</v>
      </c>
      <c r="D12" t="s" s="43">
        <v>203</v>
      </c>
      <c r="E12" t="s" s="43">
        <v>211</v>
      </c>
      <c r="F12" t="s" s="43">
        <v>212</v>
      </c>
      <c r="G12" t="s" s="43">
        <v>161</v>
      </c>
      <c r="H12" t="s" s="44">
        <v>162</v>
      </c>
      <c r="I12" t="s" s="44">
        <v>162</v>
      </c>
      <c r="J12" t="s" s="44">
        <v>163</v>
      </c>
      <c r="K12" t="s" s="44">
        <v>162</v>
      </c>
      <c r="L12" t="s" s="44">
        <v>164</v>
      </c>
      <c r="M12" t="s" s="44">
        <v>162</v>
      </c>
      <c r="N12" t="s" s="44">
        <v>165</v>
      </c>
      <c r="O12" t="s" s="44">
        <v>164</v>
      </c>
      <c r="P12" t="s" s="44">
        <v>164</v>
      </c>
      <c r="Q12" t="s" s="44">
        <v>162</v>
      </c>
      <c r="R12" t="s" s="43">
        <v>166</v>
      </c>
      <c r="S12" t="s" s="45">
        <v>167</v>
      </c>
      <c r="T12" t="s" s="45">
        <v>168</v>
      </c>
      <c r="U12" s="46"/>
      <c r="V12" s="47">
        <v>18000</v>
      </c>
      <c r="W12" t="s" s="43">
        <v>170</v>
      </c>
      <c r="X12" t="s" s="43">
        <v>170</v>
      </c>
      <c r="Y12" t="s" s="43">
        <v>170</v>
      </c>
      <c r="Z12" s="26"/>
      <c r="AA12" t="s" s="45">
        <v>167</v>
      </c>
      <c r="AB12" t="s" s="45">
        <v>171</v>
      </c>
      <c r="AC12" s="46"/>
      <c r="AD12" s="47">
        <v>0</v>
      </c>
      <c r="AE12" t="s" s="43">
        <v>167</v>
      </c>
      <c r="AF12" t="s" s="43">
        <v>172</v>
      </c>
      <c r="AG12" s="26"/>
      <c r="AH12" s="49">
        <v>25000</v>
      </c>
      <c r="AI12" t="s" s="45">
        <v>167</v>
      </c>
      <c r="AJ12" t="s" s="45">
        <v>168</v>
      </c>
      <c r="AK12" s="46"/>
      <c r="AL12" s="47">
        <v>100000</v>
      </c>
      <c r="AM12" t="s" s="43">
        <v>167</v>
      </c>
      <c r="AN12" t="s" s="43">
        <v>172</v>
      </c>
      <c r="AO12" s="26"/>
      <c r="AP12" s="49">
        <v>15000</v>
      </c>
      <c r="AQ12" t="s" s="45">
        <v>176</v>
      </c>
      <c r="AR12" t="s" s="45">
        <v>171</v>
      </c>
      <c r="AS12" s="46"/>
      <c r="AT12" s="46"/>
      <c r="AU12" t="s" s="43">
        <v>177</v>
      </c>
      <c r="AV12" t="s" s="43">
        <v>178</v>
      </c>
      <c r="AW12" s="26"/>
      <c r="AX12" s="49">
        <v>5000</v>
      </c>
      <c r="AY12" t="s" s="45">
        <v>167</v>
      </c>
      <c r="AZ12" t="s" s="45">
        <v>171</v>
      </c>
      <c r="BA12" s="46"/>
      <c r="BB12" s="46"/>
      <c r="BC12" t="s" s="43">
        <v>167</v>
      </c>
      <c r="BD12" t="s" s="43">
        <v>178</v>
      </c>
      <c r="BE12" s="26"/>
      <c r="BF12" s="49">
        <v>2000</v>
      </c>
      <c r="BG12" t="s" s="45">
        <v>167</v>
      </c>
      <c r="BH12" t="s" s="45">
        <v>172</v>
      </c>
      <c r="BI12" s="46"/>
      <c r="BJ12" s="46"/>
      <c r="BK12" t="s" s="43">
        <v>167</v>
      </c>
      <c r="BL12" t="s" s="43">
        <v>171</v>
      </c>
      <c r="BM12" s="26"/>
      <c r="BN12" s="26"/>
      <c r="BO12" t="s" s="45">
        <v>167</v>
      </c>
      <c r="BP12" t="s" s="45">
        <v>168</v>
      </c>
      <c r="BQ12" s="46"/>
      <c r="BR12" s="47">
        <v>2400</v>
      </c>
      <c r="BS12" t="s" s="43">
        <v>167</v>
      </c>
      <c r="BT12" t="s" s="43">
        <v>178</v>
      </c>
      <c r="BU12" s="26"/>
      <c r="BV12" s="49">
        <v>2400</v>
      </c>
      <c r="BW12" t="s" s="45">
        <v>167</v>
      </c>
      <c r="BX12" t="s" s="45">
        <v>171</v>
      </c>
      <c r="BY12" s="46"/>
      <c r="BZ12" s="46"/>
      <c r="CA12" t="s" s="43">
        <v>176</v>
      </c>
      <c r="CB12" t="s" s="43">
        <v>172</v>
      </c>
      <c r="CC12" s="26"/>
      <c r="CD12" s="26"/>
      <c r="CE12" t="s" s="50">
        <v>182</v>
      </c>
      <c r="CF12" t="s" s="50">
        <v>164</v>
      </c>
      <c r="CG12" t="s" s="50">
        <v>170</v>
      </c>
      <c r="CH12" t="s" s="50">
        <v>170</v>
      </c>
      <c r="CI12" t="s" s="50">
        <v>183</v>
      </c>
      <c r="CJ12" t="s" s="50">
        <v>165</v>
      </c>
      <c r="CK12" t="s" s="50">
        <v>170</v>
      </c>
      <c r="CL12" t="s" s="50">
        <v>159</v>
      </c>
      <c r="CM12" t="s" s="50">
        <v>161</v>
      </c>
      <c r="CN12" t="s" s="50">
        <v>162</v>
      </c>
      <c r="CO12" t="s" s="50">
        <v>163</v>
      </c>
      <c r="CP12" t="s" s="50">
        <v>162</v>
      </c>
      <c r="CQ12" t="s" s="50">
        <v>163</v>
      </c>
      <c r="CR12" t="s" s="50">
        <v>165</v>
      </c>
      <c r="CS12" t="s" s="50">
        <v>184</v>
      </c>
      <c r="CT12" t="s" s="50">
        <v>164</v>
      </c>
      <c r="CU12" t="s" s="50">
        <v>164</v>
      </c>
      <c r="CV12" t="s" s="50">
        <v>162</v>
      </c>
      <c r="CW12" t="s" s="50">
        <v>162</v>
      </c>
      <c r="CX12" t="s" s="50">
        <v>163</v>
      </c>
      <c r="CY12" t="s" s="50">
        <v>162</v>
      </c>
      <c r="CZ12" t="s" s="50">
        <v>184</v>
      </c>
      <c r="DA12" t="s" s="51">
        <v>185</v>
      </c>
      <c r="DB12" t="s" s="52">
        <v>186</v>
      </c>
      <c r="DC12" t="s" s="43">
        <v>187</v>
      </c>
      <c r="DD12" t="s" s="43">
        <v>188</v>
      </c>
      <c r="DE12" t="s" s="43">
        <v>189</v>
      </c>
      <c r="DF12" t="s" s="53">
        <v>190</v>
      </c>
      <c r="DG12" t="s" s="52">
        <v>191</v>
      </c>
      <c r="DH12" t="s" s="43">
        <v>192</v>
      </c>
      <c r="DI12" t="s" s="43">
        <v>193</v>
      </c>
      <c r="DJ12" t="s" s="53">
        <v>194</v>
      </c>
      <c r="DK12" t="s" s="52">
        <v>195</v>
      </c>
      <c r="DL12" t="s" s="43">
        <v>196</v>
      </c>
      <c r="DM12" t="s" s="43">
        <v>197</v>
      </c>
      <c r="DN12" t="s" s="54">
        <v>213</v>
      </c>
      <c r="DO12" t="s" s="54">
        <v>214</v>
      </c>
      <c r="DP12" t="s" s="54">
        <v>170</v>
      </c>
      <c r="DQ12" t="s" s="54">
        <v>215</v>
      </c>
      <c r="DR12" t="s" s="54">
        <v>216</v>
      </c>
      <c r="DS12" t="s" s="54">
        <v>217</v>
      </c>
      <c r="DT12" t="s" s="54">
        <v>218</v>
      </c>
      <c r="DU12" t="s" s="54">
        <v>219</v>
      </c>
      <c r="DV12" t="s" s="54">
        <v>220</v>
      </c>
      <c r="DW12" t="s" s="54">
        <v>221</v>
      </c>
      <c r="DX12" t="s" s="54">
        <v>222</v>
      </c>
      <c r="DY12" t="s" s="54">
        <v>223</v>
      </c>
      <c r="DZ12" t="s" s="54">
        <v>224</v>
      </c>
      <c r="EA12" t="s" s="54">
        <v>225</v>
      </c>
      <c r="EB12" t="s" s="54">
        <v>226</v>
      </c>
      <c r="EC12" t="s" s="54">
        <v>227</v>
      </c>
      <c r="ED12" t="s" s="54">
        <v>228</v>
      </c>
      <c r="EE12" t="s" s="57">
        <v>200</v>
      </c>
      <c r="EF12" t="s" s="57">
        <v>229</v>
      </c>
      <c r="EG12" t="s" s="57">
        <v>230</v>
      </c>
      <c r="EH12" t="s" s="57">
        <v>231</v>
      </c>
      <c r="EI12" t="s" s="57">
        <v>210</v>
      </c>
      <c r="EJ12" t="s" s="57">
        <v>2251</v>
      </c>
      <c r="EK12" t="s" s="56">
        <v>2252</v>
      </c>
      <c r="EL12" t="s" s="57">
        <v>210</v>
      </c>
      <c r="EM12" t="s" s="57">
        <v>199</v>
      </c>
      <c r="EN12" t="s" s="57">
        <v>200</v>
      </c>
      <c r="EO12" t="s" s="57">
        <v>201</v>
      </c>
      <c r="EP12" t="s" s="57">
        <v>204</v>
      </c>
      <c r="EQ12" t="s" s="57">
        <v>158</v>
      </c>
      <c r="ER12" t="s" s="57">
        <v>159</v>
      </c>
      <c r="ES12" t="s" s="57">
        <v>160</v>
      </c>
      <c r="ET12" t="s" s="57">
        <v>205</v>
      </c>
      <c r="EU12" t="s" s="57">
        <v>206</v>
      </c>
      <c r="EV12" t="s" s="57">
        <v>207</v>
      </c>
      <c r="EW12" t="s" s="57">
        <v>208</v>
      </c>
      <c r="EX12" t="s" s="57">
        <v>209</v>
      </c>
      <c r="EY12" t="s" s="57">
        <v>210</v>
      </c>
    </row>
    <row r="13" ht="15.6" customHeight="1">
      <c r="A13" t="s" s="43">
        <v>335</v>
      </c>
      <c r="B13" t="s" s="43">
        <v>205</v>
      </c>
      <c r="C13" t="s" s="43">
        <v>202</v>
      </c>
      <c r="D13" t="s" s="43">
        <v>203</v>
      </c>
      <c r="E13" t="s" s="43">
        <v>348</v>
      </c>
      <c r="F13" t="s" s="43">
        <v>249</v>
      </c>
      <c r="G13" t="s" s="43">
        <v>161</v>
      </c>
      <c r="H13" t="s" s="44">
        <v>162</v>
      </c>
      <c r="I13" t="s" s="44">
        <v>164</v>
      </c>
      <c r="J13" t="s" s="44">
        <v>165</v>
      </c>
      <c r="K13" t="s" s="44">
        <v>164</v>
      </c>
      <c r="L13" t="s" s="44">
        <v>164</v>
      </c>
      <c r="M13" t="s" s="44">
        <v>162</v>
      </c>
      <c r="N13" t="s" s="44">
        <v>164</v>
      </c>
      <c r="O13" t="s" s="44">
        <v>164</v>
      </c>
      <c r="P13" t="s" s="44">
        <v>165</v>
      </c>
      <c r="Q13" t="s" s="44">
        <v>184</v>
      </c>
      <c r="R13" t="s" s="43">
        <v>342</v>
      </c>
      <c r="S13" t="s" s="45">
        <v>167</v>
      </c>
      <c r="T13" t="s" s="45">
        <v>168</v>
      </c>
      <c r="U13" s="46"/>
      <c r="V13" s="46"/>
      <c r="W13" t="s" s="43">
        <v>167</v>
      </c>
      <c r="X13" t="s" s="43">
        <v>178</v>
      </c>
      <c r="Y13" s="26"/>
      <c r="Z13" s="48">
        <v>40000</v>
      </c>
      <c r="AA13" t="s" s="45">
        <v>170</v>
      </c>
      <c r="AB13" t="s" s="45">
        <v>170</v>
      </c>
      <c r="AC13" t="s" s="45">
        <v>170</v>
      </c>
      <c r="AD13" t="s" s="45">
        <v>170</v>
      </c>
      <c r="AE13" t="s" s="43">
        <v>292</v>
      </c>
      <c r="AF13" t="s" s="43">
        <v>172</v>
      </c>
      <c r="AG13" s="26"/>
      <c r="AH13" s="26"/>
      <c r="AI13" t="s" s="45">
        <v>170</v>
      </c>
      <c r="AJ13" t="s" s="45">
        <v>170</v>
      </c>
      <c r="AK13" t="s" s="45">
        <v>170</v>
      </c>
      <c r="AL13" t="s" s="45">
        <v>170</v>
      </c>
      <c r="AM13" t="s" s="43">
        <v>167</v>
      </c>
      <c r="AN13" t="s" s="43">
        <v>178</v>
      </c>
      <c r="AO13" s="26"/>
      <c r="AP13" s="49">
        <v>20000</v>
      </c>
      <c r="AQ13" t="s" s="45">
        <v>170</v>
      </c>
      <c r="AR13" t="s" s="45">
        <v>170</v>
      </c>
      <c r="AS13" t="s" s="45">
        <v>170</v>
      </c>
      <c r="AT13" s="46"/>
      <c r="AU13" t="s" s="43">
        <v>177</v>
      </c>
      <c r="AV13" t="s" s="43">
        <v>178</v>
      </c>
      <c r="AW13" s="26"/>
      <c r="AX13" s="49">
        <v>10000</v>
      </c>
      <c r="AY13" t="s" s="45">
        <v>292</v>
      </c>
      <c r="AZ13" t="s" s="45">
        <v>344</v>
      </c>
      <c r="BA13" t="s" s="45">
        <v>345</v>
      </c>
      <c r="BB13" s="46"/>
      <c r="BC13" t="s" s="43">
        <v>167</v>
      </c>
      <c r="BD13" t="s" s="43">
        <v>344</v>
      </c>
      <c r="BE13" t="s" s="43">
        <v>345</v>
      </c>
      <c r="BF13" s="26"/>
      <c r="BG13" t="s" s="45">
        <v>167</v>
      </c>
      <c r="BH13" t="s" s="45">
        <v>168</v>
      </c>
      <c r="BI13" s="46"/>
      <c r="BJ13" s="46"/>
      <c r="BK13" t="s" s="43">
        <v>167</v>
      </c>
      <c r="BL13" t="s" s="43">
        <v>172</v>
      </c>
      <c r="BM13" s="26"/>
      <c r="BN13" s="26"/>
      <c r="BO13" t="s" s="45">
        <v>177</v>
      </c>
      <c r="BP13" t="s" s="45">
        <v>178</v>
      </c>
      <c r="BQ13" s="46"/>
      <c r="BR13" s="47">
        <v>2000</v>
      </c>
      <c r="BS13" t="s" s="43">
        <v>167</v>
      </c>
      <c r="BT13" t="s" s="43">
        <v>178</v>
      </c>
      <c r="BU13" s="26"/>
      <c r="BV13" s="49">
        <v>2000</v>
      </c>
      <c r="BW13" t="s" s="45">
        <v>167</v>
      </c>
      <c r="BX13" t="s" s="45">
        <v>171</v>
      </c>
      <c r="BY13" s="46"/>
      <c r="BZ13" s="46"/>
      <c r="CA13" t="s" s="43">
        <v>176</v>
      </c>
      <c r="CB13" t="s" s="43">
        <v>172</v>
      </c>
      <c r="CC13" s="26"/>
      <c r="CD13" s="26"/>
      <c r="CE13" t="s" s="50">
        <v>182</v>
      </c>
      <c r="CF13" t="s" s="50">
        <v>162</v>
      </c>
      <c r="CG13" t="s" s="50">
        <v>170</v>
      </c>
      <c r="CH13" t="s" s="50">
        <v>170</v>
      </c>
      <c r="CI13" t="s" s="50">
        <v>183</v>
      </c>
      <c r="CJ13" t="s" s="50">
        <v>184</v>
      </c>
      <c r="CK13" t="s" s="50">
        <v>170</v>
      </c>
      <c r="CL13" t="s" s="50">
        <v>159</v>
      </c>
      <c r="CM13" t="s" s="50">
        <v>161</v>
      </c>
      <c r="CN13" t="s" s="50">
        <v>164</v>
      </c>
      <c r="CO13" t="s" s="50">
        <v>165</v>
      </c>
      <c r="CP13" t="s" s="50">
        <v>162</v>
      </c>
      <c r="CQ13" t="s" s="50">
        <v>164</v>
      </c>
      <c r="CR13" t="s" s="50">
        <v>165</v>
      </c>
      <c r="CS13" t="s" s="50">
        <v>165</v>
      </c>
      <c r="CT13" t="s" s="50">
        <v>162</v>
      </c>
      <c r="CU13" t="s" s="50">
        <v>164</v>
      </c>
      <c r="CV13" t="s" s="50">
        <v>162</v>
      </c>
      <c r="CW13" t="s" s="50">
        <v>184</v>
      </c>
      <c r="CX13" t="s" s="50">
        <v>164</v>
      </c>
      <c r="CY13" t="s" s="50">
        <v>162</v>
      </c>
      <c r="CZ13" t="s" s="50">
        <v>164</v>
      </c>
      <c r="DA13" t="s" s="51">
        <v>259</v>
      </c>
      <c r="DB13" t="s" s="52">
        <v>188</v>
      </c>
      <c r="DC13" t="s" s="43">
        <v>186</v>
      </c>
      <c r="DD13" t="s" s="43">
        <v>187</v>
      </c>
      <c r="DE13" t="s" s="43">
        <v>189</v>
      </c>
      <c r="DF13" t="s" s="53">
        <v>190</v>
      </c>
      <c r="DG13" t="s" s="52">
        <v>191</v>
      </c>
      <c r="DH13" t="s" s="43">
        <v>193</v>
      </c>
      <c r="DI13" t="s" s="43">
        <v>194</v>
      </c>
      <c r="DJ13" t="s" s="53">
        <v>192</v>
      </c>
      <c r="DK13" t="s" s="52">
        <v>196</v>
      </c>
      <c r="DL13" t="s" s="43">
        <v>195</v>
      </c>
      <c r="DM13" t="s" s="43">
        <v>197</v>
      </c>
      <c r="DN13" t="s" s="54">
        <v>349</v>
      </c>
      <c r="DO13" t="s" s="54">
        <v>214</v>
      </c>
      <c r="DP13" t="s" s="54">
        <v>251</v>
      </c>
      <c r="DQ13" t="s" s="54">
        <v>170</v>
      </c>
      <c r="DR13" t="s" s="54">
        <v>216</v>
      </c>
      <c r="DS13" t="s" s="54">
        <v>170</v>
      </c>
      <c r="DT13" t="s" s="54">
        <v>218</v>
      </c>
      <c r="DU13" t="s" s="54">
        <v>170</v>
      </c>
      <c r="DV13" t="s" s="54">
        <v>220</v>
      </c>
      <c r="DW13" t="s" s="54">
        <v>221</v>
      </c>
      <c r="DX13" t="s" s="54">
        <v>222</v>
      </c>
      <c r="DY13" t="s" s="54">
        <v>223</v>
      </c>
      <c r="DZ13" t="s" s="54">
        <v>224</v>
      </c>
      <c r="EA13" t="s" s="54">
        <v>225</v>
      </c>
      <c r="EB13" t="s" s="54">
        <v>226</v>
      </c>
      <c r="EC13" t="s" s="54">
        <v>227</v>
      </c>
      <c r="ED13" t="s" s="54">
        <v>228</v>
      </c>
      <c r="EE13" t="s" s="57">
        <v>347</v>
      </c>
      <c r="EF13" t="s" s="57">
        <v>350</v>
      </c>
      <c r="EG13" t="s" s="57">
        <v>351</v>
      </c>
      <c r="EH13" t="s" s="57">
        <v>352</v>
      </c>
      <c r="EI13" t="s" s="57">
        <v>299</v>
      </c>
      <c r="EJ13" t="s" s="57">
        <v>2253</v>
      </c>
      <c r="EK13" t="s" s="56">
        <v>2254</v>
      </c>
      <c r="EL13" t="s" s="57">
        <v>299</v>
      </c>
      <c r="EM13" t="s" s="57">
        <v>199</v>
      </c>
      <c r="EN13" t="s" s="57">
        <v>347</v>
      </c>
      <c r="EO13" t="s" s="57">
        <v>201</v>
      </c>
      <c r="EP13" t="s" s="57">
        <v>204</v>
      </c>
      <c r="EQ13" t="s" s="57">
        <v>341</v>
      </c>
      <c r="ER13" t="s" s="57">
        <v>159</v>
      </c>
      <c r="ES13" t="s" s="57">
        <v>160</v>
      </c>
      <c r="ET13" t="s" s="57">
        <v>205</v>
      </c>
      <c r="EU13" t="s" s="57">
        <v>206</v>
      </c>
      <c r="EV13" t="s" s="57">
        <v>207</v>
      </c>
      <c r="EW13" t="s" s="57">
        <v>208</v>
      </c>
      <c r="EX13" t="s" s="57">
        <v>209</v>
      </c>
      <c r="EY13" t="s" s="57">
        <v>299</v>
      </c>
    </row>
    <row r="14" ht="15.6" customHeight="1">
      <c r="A14" t="s" s="43">
        <v>203</v>
      </c>
      <c r="B14" t="s" s="43">
        <v>205</v>
      </c>
      <c r="C14" t="s" s="43">
        <v>361</v>
      </c>
      <c r="D14" t="s" s="43">
        <v>287</v>
      </c>
      <c r="E14" t="s" s="43">
        <v>363</v>
      </c>
      <c r="F14" t="s" s="43">
        <v>212</v>
      </c>
      <c r="G14" t="s" s="43">
        <v>161</v>
      </c>
      <c r="H14" t="s" s="44">
        <v>257</v>
      </c>
      <c r="I14" t="s" s="44">
        <v>165</v>
      </c>
      <c r="J14" t="s" s="44">
        <v>184</v>
      </c>
      <c r="K14" t="s" s="44">
        <v>162</v>
      </c>
      <c r="L14" t="s" s="44">
        <v>165</v>
      </c>
      <c r="M14" t="s" s="44">
        <v>162</v>
      </c>
      <c r="N14" t="s" s="44">
        <v>165</v>
      </c>
      <c r="O14" t="s" s="44">
        <v>164</v>
      </c>
      <c r="P14" t="s" s="44">
        <v>162</v>
      </c>
      <c r="Q14" t="s" s="44">
        <v>162</v>
      </c>
      <c r="R14" t="s" s="43">
        <v>234</v>
      </c>
      <c r="S14" t="s" s="45">
        <v>167</v>
      </c>
      <c r="T14" t="s" s="45">
        <v>178</v>
      </c>
      <c r="U14" s="46"/>
      <c r="V14" s="47">
        <v>4000</v>
      </c>
      <c r="W14" t="s" s="43">
        <v>167</v>
      </c>
      <c r="X14" t="s" s="43">
        <v>178</v>
      </c>
      <c r="Y14" s="26"/>
      <c r="Z14" s="48">
        <v>6000</v>
      </c>
      <c r="AA14" t="s" s="45">
        <v>167</v>
      </c>
      <c r="AB14" t="s" s="45">
        <v>171</v>
      </c>
      <c r="AC14" s="46"/>
      <c r="AD14" s="47">
        <v>0</v>
      </c>
      <c r="AE14" t="s" s="43">
        <v>177</v>
      </c>
      <c r="AF14" t="s" s="43">
        <v>178</v>
      </c>
      <c r="AG14" s="26"/>
      <c r="AH14" s="49">
        <v>11000</v>
      </c>
      <c r="AI14" t="s" s="45">
        <v>167</v>
      </c>
      <c r="AJ14" t="s" s="45">
        <v>168</v>
      </c>
      <c r="AK14" s="46"/>
      <c r="AL14" s="47">
        <v>10000</v>
      </c>
      <c r="AM14" t="s" s="43">
        <v>167</v>
      </c>
      <c r="AN14" t="s" s="43">
        <v>168</v>
      </c>
      <c r="AO14" s="26"/>
      <c r="AP14" s="49">
        <v>25000</v>
      </c>
      <c r="AQ14" t="s" s="45">
        <v>167</v>
      </c>
      <c r="AR14" t="s" s="45">
        <v>171</v>
      </c>
      <c r="AS14" s="46"/>
      <c r="AT14" s="46"/>
      <c r="AU14" t="s" s="43">
        <v>177</v>
      </c>
      <c r="AV14" t="s" s="43">
        <v>171</v>
      </c>
      <c r="AW14" s="26"/>
      <c r="AX14" s="49">
        <v>1000</v>
      </c>
      <c r="AY14" t="s" s="45">
        <v>177</v>
      </c>
      <c r="AZ14" t="s" s="45">
        <v>171</v>
      </c>
      <c r="BA14" s="46"/>
      <c r="BB14" s="47">
        <v>2000</v>
      </c>
      <c r="BC14" t="s" s="43">
        <v>177</v>
      </c>
      <c r="BD14" t="s" s="43">
        <v>171</v>
      </c>
      <c r="BE14" s="26"/>
      <c r="BF14" s="49">
        <v>3000</v>
      </c>
      <c r="BG14" t="s" s="45">
        <v>167</v>
      </c>
      <c r="BH14" t="s" s="45">
        <v>355</v>
      </c>
      <c r="BI14" s="46"/>
      <c r="BJ14" s="47">
        <v>1500</v>
      </c>
      <c r="BK14" t="s" s="43">
        <v>167</v>
      </c>
      <c r="BL14" t="s" s="43">
        <v>171</v>
      </c>
      <c r="BM14" s="26"/>
      <c r="BN14" s="26"/>
      <c r="BO14" t="s" s="45">
        <v>167</v>
      </c>
      <c r="BP14" t="s" s="45">
        <v>172</v>
      </c>
      <c r="BQ14" s="46"/>
      <c r="BR14" s="47">
        <v>700</v>
      </c>
      <c r="BS14" t="s" s="43">
        <v>177</v>
      </c>
      <c r="BT14" t="s" s="43">
        <v>178</v>
      </c>
      <c r="BU14" s="26"/>
      <c r="BV14" s="49">
        <v>500</v>
      </c>
      <c r="BW14" t="s" s="45">
        <v>167</v>
      </c>
      <c r="BX14" t="s" s="45">
        <v>171</v>
      </c>
      <c r="BY14" s="46"/>
      <c r="BZ14" s="46"/>
      <c r="CA14" t="s" s="43">
        <v>176</v>
      </c>
      <c r="CB14" t="s" s="43">
        <v>172</v>
      </c>
      <c r="CC14" s="26"/>
      <c r="CD14" s="26"/>
      <c r="CE14" t="s" s="50">
        <v>182</v>
      </c>
      <c r="CF14" t="s" s="50">
        <v>162</v>
      </c>
      <c r="CG14" t="s" s="50">
        <v>170</v>
      </c>
      <c r="CH14" t="s" s="50">
        <v>170</v>
      </c>
      <c r="CI14" t="s" s="50">
        <v>183</v>
      </c>
      <c r="CJ14" t="s" s="50">
        <v>184</v>
      </c>
      <c r="CK14" t="s" s="50">
        <v>170</v>
      </c>
      <c r="CL14" t="s" s="50">
        <v>159</v>
      </c>
      <c r="CM14" t="s" s="50">
        <v>159</v>
      </c>
      <c r="CN14" t="s" s="50">
        <v>162</v>
      </c>
      <c r="CO14" t="s" s="50">
        <v>163</v>
      </c>
      <c r="CP14" t="s" s="50">
        <v>162</v>
      </c>
      <c r="CQ14" t="s" s="50">
        <v>162</v>
      </c>
      <c r="CR14" t="s" s="50">
        <v>165</v>
      </c>
      <c r="CS14" t="s" s="50">
        <v>165</v>
      </c>
      <c r="CT14" t="s" s="50">
        <v>184</v>
      </c>
      <c r="CU14" t="s" s="50">
        <v>165</v>
      </c>
      <c r="CV14" t="s" s="50">
        <v>162</v>
      </c>
      <c r="CW14" t="s" s="50">
        <v>162</v>
      </c>
      <c r="CX14" t="s" s="50">
        <v>164</v>
      </c>
      <c r="CY14" t="s" s="50">
        <v>162</v>
      </c>
      <c r="CZ14" t="s" s="50">
        <v>164</v>
      </c>
      <c r="DA14" t="s" s="51">
        <v>259</v>
      </c>
      <c r="DB14" t="s" s="52">
        <v>186</v>
      </c>
      <c r="DC14" t="s" s="43">
        <v>188</v>
      </c>
      <c r="DD14" t="s" s="43">
        <v>190</v>
      </c>
      <c r="DE14" t="s" s="43">
        <v>189</v>
      </c>
      <c r="DF14" t="s" s="53">
        <v>187</v>
      </c>
      <c r="DG14" t="s" s="52">
        <v>191</v>
      </c>
      <c r="DH14" t="s" s="43">
        <v>193</v>
      </c>
      <c r="DI14" t="s" s="43">
        <v>192</v>
      </c>
      <c r="DJ14" t="s" s="53">
        <v>194</v>
      </c>
      <c r="DK14" t="s" s="52">
        <v>197</v>
      </c>
      <c r="DL14" t="s" s="43">
        <v>195</v>
      </c>
      <c r="DM14" t="s" s="43">
        <v>196</v>
      </c>
      <c r="DN14" t="s" s="54">
        <v>250</v>
      </c>
      <c r="DO14" t="s" s="54">
        <v>214</v>
      </c>
      <c r="DP14" t="s" s="54">
        <v>251</v>
      </c>
      <c r="DQ14" t="s" s="54">
        <v>215</v>
      </c>
      <c r="DR14" t="s" s="54">
        <v>216</v>
      </c>
      <c r="DS14" t="s" s="54">
        <v>217</v>
      </c>
      <c r="DT14" t="s" s="54">
        <v>218</v>
      </c>
      <c r="DU14" t="s" s="54">
        <v>219</v>
      </c>
      <c r="DV14" t="s" s="54">
        <v>220</v>
      </c>
      <c r="DW14" t="s" s="54">
        <v>221</v>
      </c>
      <c r="DX14" t="s" s="54">
        <v>222</v>
      </c>
      <c r="DY14" t="s" s="54">
        <v>223</v>
      </c>
      <c r="DZ14" t="s" s="54">
        <v>224</v>
      </c>
      <c r="EA14" t="s" s="54">
        <v>225</v>
      </c>
      <c r="EB14" t="s" s="54">
        <v>226</v>
      </c>
      <c r="EC14" t="s" s="54">
        <v>227</v>
      </c>
      <c r="ED14" t="s" s="54">
        <v>228</v>
      </c>
      <c r="EE14" t="s" s="57">
        <v>359</v>
      </c>
      <c r="EF14" t="s" s="57">
        <v>364</v>
      </c>
      <c r="EG14" t="s" s="57">
        <v>365</v>
      </c>
      <c r="EH14" t="s" s="57">
        <v>366</v>
      </c>
      <c r="EI14" t="s" s="57">
        <v>362</v>
      </c>
      <c r="EJ14" t="s" s="57">
        <v>2255</v>
      </c>
      <c r="EK14" t="s" s="56">
        <v>2256</v>
      </c>
      <c r="EL14" t="s" s="57">
        <v>362</v>
      </c>
      <c r="EM14" t="s" s="57">
        <v>199</v>
      </c>
      <c r="EN14" t="s" s="57">
        <v>359</v>
      </c>
      <c r="EO14" t="s" s="57">
        <v>360</v>
      </c>
      <c r="EP14" t="s" s="57">
        <v>204</v>
      </c>
      <c r="EQ14" t="s" s="57">
        <v>353</v>
      </c>
      <c r="ER14" t="s" s="57">
        <v>159</v>
      </c>
      <c r="ES14" t="s" s="57">
        <v>160</v>
      </c>
      <c r="ET14" t="s" s="57">
        <v>205</v>
      </c>
      <c r="EU14" t="s" s="57">
        <v>206</v>
      </c>
      <c r="EV14" t="s" s="57">
        <v>207</v>
      </c>
      <c r="EW14" t="s" s="57">
        <v>208</v>
      </c>
      <c r="EX14" t="s" s="57">
        <v>209</v>
      </c>
      <c r="EY14" t="s" s="57">
        <v>362</v>
      </c>
    </row>
    <row r="15" ht="15.6" customHeight="1">
      <c r="A15" t="s" s="43">
        <v>266</v>
      </c>
      <c r="B15" t="s" s="43">
        <v>205</v>
      </c>
      <c r="C15" t="s" s="43">
        <v>280</v>
      </c>
      <c r="D15" t="s" s="43">
        <v>281</v>
      </c>
      <c r="E15" t="s" s="43">
        <v>283</v>
      </c>
      <c r="F15" t="s" s="43">
        <v>212</v>
      </c>
      <c r="G15" t="s" s="43">
        <v>161</v>
      </c>
      <c r="H15" t="s" s="44">
        <v>257</v>
      </c>
      <c r="I15" t="s" s="44">
        <v>164</v>
      </c>
      <c r="J15" t="s" s="44">
        <v>184</v>
      </c>
      <c r="K15" t="s" s="44">
        <v>162</v>
      </c>
      <c r="L15" t="s" s="44">
        <v>162</v>
      </c>
      <c r="M15" t="s" s="44">
        <v>162</v>
      </c>
      <c r="N15" t="s" s="44">
        <v>184</v>
      </c>
      <c r="O15" t="s" s="44">
        <v>184</v>
      </c>
      <c r="P15" t="s" s="44">
        <v>164</v>
      </c>
      <c r="Q15" t="s" s="44">
        <v>162</v>
      </c>
      <c r="R15" t="s" s="43">
        <v>268</v>
      </c>
      <c r="S15" t="s" s="45">
        <v>167</v>
      </c>
      <c r="T15" t="s" s="45">
        <v>178</v>
      </c>
      <c r="U15" s="46"/>
      <c r="V15" s="47">
        <v>9000</v>
      </c>
      <c r="W15" t="s" s="43">
        <v>167</v>
      </c>
      <c r="X15" t="s" s="43">
        <v>178</v>
      </c>
      <c r="Y15" s="26"/>
      <c r="Z15" s="48">
        <v>10000</v>
      </c>
      <c r="AA15" t="s" s="45">
        <v>167</v>
      </c>
      <c r="AB15" t="s" s="45">
        <v>171</v>
      </c>
      <c r="AC15" s="46"/>
      <c r="AD15" s="47">
        <v>0</v>
      </c>
      <c r="AE15" t="s" s="43">
        <v>270</v>
      </c>
      <c r="AF15" t="s" s="43">
        <v>172</v>
      </c>
      <c r="AG15" s="26"/>
      <c r="AH15" s="49">
        <v>12000</v>
      </c>
      <c r="AI15" t="s" s="45">
        <v>167</v>
      </c>
      <c r="AJ15" t="s" s="45">
        <v>168</v>
      </c>
      <c r="AK15" s="46"/>
      <c r="AL15" s="47">
        <v>50000</v>
      </c>
      <c r="AM15" t="s" s="43">
        <v>270</v>
      </c>
      <c r="AN15" t="s" s="43">
        <v>178</v>
      </c>
      <c r="AO15" s="26"/>
      <c r="AP15" s="49">
        <v>30000</v>
      </c>
      <c r="AQ15" t="s" s="45">
        <v>167</v>
      </c>
      <c r="AR15" t="s" s="45">
        <v>172</v>
      </c>
      <c r="AS15" s="46"/>
      <c r="AT15" s="47">
        <v>10000</v>
      </c>
      <c r="AU15" t="s" s="43">
        <v>270</v>
      </c>
      <c r="AV15" t="s" s="43">
        <v>178</v>
      </c>
      <c r="AW15" s="26"/>
      <c r="AX15" s="49">
        <v>6000</v>
      </c>
      <c r="AY15" t="s" s="45">
        <v>177</v>
      </c>
      <c r="AZ15" t="s" s="45">
        <v>178</v>
      </c>
      <c r="BA15" s="46"/>
      <c r="BB15" s="47">
        <v>6000</v>
      </c>
      <c r="BC15" t="s" s="43">
        <v>270</v>
      </c>
      <c r="BD15" t="s" s="43">
        <v>171</v>
      </c>
      <c r="BE15" s="26"/>
      <c r="BF15" s="49">
        <v>4000</v>
      </c>
      <c r="BG15" t="s" s="45">
        <v>270</v>
      </c>
      <c r="BH15" t="s" s="45">
        <v>178</v>
      </c>
      <c r="BI15" s="46"/>
      <c r="BJ15" s="47">
        <v>1500</v>
      </c>
      <c r="BK15" t="s" s="43">
        <v>167</v>
      </c>
      <c r="BL15" t="s" s="43">
        <v>171</v>
      </c>
      <c r="BM15" s="26"/>
      <c r="BN15" s="26"/>
      <c r="BO15" t="s" s="45">
        <v>170</v>
      </c>
      <c r="BP15" t="s" s="45">
        <v>170</v>
      </c>
      <c r="BQ15" t="s" s="45">
        <v>170</v>
      </c>
      <c r="BR15" t="s" s="45">
        <v>170</v>
      </c>
      <c r="BS15" t="s" s="43">
        <v>177</v>
      </c>
      <c r="BT15" t="s" s="43">
        <v>178</v>
      </c>
      <c r="BU15" s="26"/>
      <c r="BV15" s="49">
        <v>2000</v>
      </c>
      <c r="BW15" t="s" s="45">
        <v>167</v>
      </c>
      <c r="BX15" t="s" s="45">
        <v>171</v>
      </c>
      <c r="BY15" s="46"/>
      <c r="BZ15" s="46"/>
      <c r="CA15" t="s" s="43">
        <v>176</v>
      </c>
      <c r="CB15" t="s" s="43">
        <v>172</v>
      </c>
      <c r="CC15" s="26"/>
      <c r="CD15" s="26"/>
      <c r="CE15" t="s" s="50">
        <v>182</v>
      </c>
      <c r="CF15" t="s" s="50">
        <v>164</v>
      </c>
      <c r="CG15" t="s" s="50">
        <v>170</v>
      </c>
      <c r="CH15" t="s" s="50">
        <v>170</v>
      </c>
      <c r="CI15" t="s" s="50">
        <v>183</v>
      </c>
      <c r="CJ15" t="s" s="50">
        <v>165</v>
      </c>
      <c r="CK15" t="s" s="50">
        <v>170</v>
      </c>
      <c r="CL15" t="s" s="50">
        <v>159</v>
      </c>
      <c r="CM15" t="s" s="50">
        <v>161</v>
      </c>
      <c r="CN15" t="s" s="50">
        <v>162</v>
      </c>
      <c r="CO15" t="s" s="50">
        <v>164</v>
      </c>
      <c r="CP15" t="s" s="50">
        <v>162</v>
      </c>
      <c r="CQ15" t="s" s="50">
        <v>162</v>
      </c>
      <c r="CR15" t="s" s="50">
        <v>165</v>
      </c>
      <c r="CS15" t="s" s="50">
        <v>165</v>
      </c>
      <c r="CT15" t="s" s="50">
        <v>164</v>
      </c>
      <c r="CU15" t="s" s="50">
        <v>164</v>
      </c>
      <c r="CV15" t="s" s="50">
        <v>162</v>
      </c>
      <c r="CW15" t="s" s="50">
        <v>164</v>
      </c>
      <c r="CX15" t="s" s="50">
        <v>162</v>
      </c>
      <c r="CY15" t="s" s="50">
        <v>163</v>
      </c>
      <c r="CZ15" t="s" s="50">
        <v>164</v>
      </c>
      <c r="DA15" t="s" s="51">
        <v>259</v>
      </c>
      <c r="DB15" t="s" s="52">
        <v>188</v>
      </c>
      <c r="DC15" t="s" s="43">
        <v>187</v>
      </c>
      <c r="DD15" t="s" s="43">
        <v>190</v>
      </c>
      <c r="DE15" t="s" s="43">
        <v>186</v>
      </c>
      <c r="DF15" t="s" s="53">
        <v>189</v>
      </c>
      <c r="DG15" t="s" s="52">
        <v>192</v>
      </c>
      <c r="DH15" t="s" s="43">
        <v>191</v>
      </c>
      <c r="DI15" t="s" s="43">
        <v>193</v>
      </c>
      <c r="DJ15" t="s" s="53">
        <v>194</v>
      </c>
      <c r="DK15" t="s" s="52">
        <v>196</v>
      </c>
      <c r="DL15" t="s" s="43">
        <v>195</v>
      </c>
      <c r="DM15" t="s" s="43">
        <v>197</v>
      </c>
      <c r="DN15" t="s" s="54">
        <v>213</v>
      </c>
      <c r="DO15" t="s" s="54">
        <v>214</v>
      </c>
      <c r="DP15" t="s" s="54">
        <v>251</v>
      </c>
      <c r="DQ15" t="s" s="54">
        <v>215</v>
      </c>
      <c r="DR15" t="s" s="54">
        <v>216</v>
      </c>
      <c r="DS15" t="s" s="54">
        <v>217</v>
      </c>
      <c r="DT15" t="s" s="54">
        <v>218</v>
      </c>
      <c r="DU15" t="s" s="54">
        <v>219</v>
      </c>
      <c r="DV15" t="s" s="54">
        <v>220</v>
      </c>
      <c r="DW15" t="s" s="54">
        <v>221</v>
      </c>
      <c r="DX15" t="s" s="54">
        <v>222</v>
      </c>
      <c r="DY15" t="s" s="54">
        <v>223</v>
      </c>
      <c r="DZ15" t="s" s="54">
        <v>224</v>
      </c>
      <c r="EA15" t="s" s="54">
        <v>170</v>
      </c>
      <c r="EB15" t="s" s="54">
        <v>226</v>
      </c>
      <c r="EC15" t="s" s="54">
        <v>227</v>
      </c>
      <c r="ED15" t="s" s="54">
        <v>228</v>
      </c>
      <c r="EE15" t="s" s="57">
        <v>278</v>
      </c>
      <c r="EF15" t="s" s="57">
        <v>284</v>
      </c>
      <c r="EG15" t="s" s="57">
        <v>285</v>
      </c>
      <c r="EH15" t="s" s="57">
        <v>286</v>
      </c>
      <c r="EI15" t="s" s="57">
        <v>282</v>
      </c>
      <c r="EJ15" t="s" s="57">
        <v>2257</v>
      </c>
      <c r="EK15" t="s" s="56">
        <v>2258</v>
      </c>
      <c r="EL15" t="s" s="57">
        <v>282</v>
      </c>
      <c r="EM15" t="s" s="57">
        <v>199</v>
      </c>
      <c r="EN15" t="s" s="57">
        <v>278</v>
      </c>
      <c r="EO15" t="s" s="57">
        <v>279</v>
      </c>
      <c r="EP15" t="s" s="57">
        <v>204</v>
      </c>
      <c r="EQ15" t="s" s="57">
        <v>267</v>
      </c>
      <c r="ER15" t="s" s="57">
        <v>159</v>
      </c>
      <c r="ES15" t="s" s="57">
        <v>160</v>
      </c>
      <c r="ET15" t="s" s="57">
        <v>205</v>
      </c>
      <c r="EU15" t="s" s="57">
        <v>206</v>
      </c>
      <c r="EV15" t="s" s="57">
        <v>207</v>
      </c>
      <c r="EW15" t="s" s="57">
        <v>208</v>
      </c>
      <c r="EX15" t="s" s="57">
        <v>209</v>
      </c>
      <c r="EY15" t="s" s="57">
        <v>282</v>
      </c>
    </row>
    <row r="16" ht="15.6" customHeight="1">
      <c r="A16" t="s" s="43">
        <v>305</v>
      </c>
      <c r="B16" t="s" s="43">
        <v>205</v>
      </c>
      <c r="C16" t="s" s="43">
        <v>280</v>
      </c>
      <c r="D16" t="s" s="43">
        <v>281</v>
      </c>
      <c r="E16" t="s" s="43">
        <v>310</v>
      </c>
      <c r="F16" t="s" s="43">
        <v>249</v>
      </c>
      <c r="G16" t="s" s="43">
        <v>159</v>
      </c>
      <c r="H16" t="s" s="44">
        <v>162</v>
      </c>
      <c r="I16" t="s" s="44">
        <v>162</v>
      </c>
      <c r="J16" t="s" s="44">
        <v>165</v>
      </c>
      <c r="K16" t="s" s="44">
        <v>164</v>
      </c>
      <c r="L16" t="s" s="44">
        <v>184</v>
      </c>
      <c r="M16" t="s" s="44">
        <v>164</v>
      </c>
      <c r="N16" t="s" s="44">
        <v>165</v>
      </c>
      <c r="O16" t="s" s="44">
        <v>184</v>
      </c>
      <c r="P16" t="s" s="44">
        <v>163</v>
      </c>
      <c r="Q16" t="s" s="44">
        <v>162</v>
      </c>
      <c r="R16" t="s" s="43">
        <v>234</v>
      </c>
      <c r="S16" t="s" s="45">
        <v>167</v>
      </c>
      <c r="T16" t="s" s="45">
        <v>178</v>
      </c>
      <c r="U16" s="46"/>
      <c r="V16" s="47">
        <v>9000</v>
      </c>
      <c r="W16" t="s" s="43">
        <v>167</v>
      </c>
      <c r="X16" t="s" s="43">
        <v>178</v>
      </c>
      <c r="Y16" s="26"/>
      <c r="Z16" s="48">
        <v>10000</v>
      </c>
      <c r="AA16" t="s" s="45">
        <v>167</v>
      </c>
      <c r="AB16" t="s" s="45">
        <v>171</v>
      </c>
      <c r="AC16" s="46"/>
      <c r="AD16" s="47">
        <v>0</v>
      </c>
      <c r="AE16" t="s" s="43">
        <v>270</v>
      </c>
      <c r="AF16" t="s" s="43">
        <v>172</v>
      </c>
      <c r="AG16" s="26"/>
      <c r="AH16" s="49">
        <v>12000</v>
      </c>
      <c r="AI16" t="s" s="45">
        <v>167</v>
      </c>
      <c r="AJ16" t="s" s="45">
        <v>168</v>
      </c>
      <c r="AK16" s="46"/>
      <c r="AL16" s="47">
        <v>50000</v>
      </c>
      <c r="AM16" t="s" s="43">
        <v>270</v>
      </c>
      <c r="AN16" t="s" s="43">
        <v>178</v>
      </c>
      <c r="AO16" s="26"/>
      <c r="AP16" s="49">
        <v>30000</v>
      </c>
      <c r="AQ16" t="s" s="45">
        <v>167</v>
      </c>
      <c r="AR16" t="s" s="45">
        <v>171</v>
      </c>
      <c r="AS16" s="46"/>
      <c r="AT16" s="46"/>
      <c r="AU16" t="s" s="43">
        <v>270</v>
      </c>
      <c r="AV16" t="s" s="43">
        <v>178</v>
      </c>
      <c r="AW16" s="26"/>
      <c r="AX16" s="49">
        <v>6000</v>
      </c>
      <c r="AY16" t="s" s="45">
        <v>177</v>
      </c>
      <c r="AZ16" t="s" s="45">
        <v>178</v>
      </c>
      <c r="BA16" s="46"/>
      <c r="BB16" s="47">
        <v>6000</v>
      </c>
      <c r="BC16" t="s" s="43">
        <v>270</v>
      </c>
      <c r="BD16" t="s" s="43">
        <v>171</v>
      </c>
      <c r="BE16" s="26"/>
      <c r="BF16" s="49">
        <v>4000</v>
      </c>
      <c r="BG16" t="s" s="45">
        <v>270</v>
      </c>
      <c r="BH16" t="s" s="45">
        <v>178</v>
      </c>
      <c r="BI16" s="46"/>
      <c r="BJ16" s="47">
        <v>1500</v>
      </c>
      <c r="BK16" t="s" s="43">
        <v>167</v>
      </c>
      <c r="BL16" t="s" s="43">
        <v>172</v>
      </c>
      <c r="BM16" s="26"/>
      <c r="BN16" s="49">
        <v>10000</v>
      </c>
      <c r="BO16" t="s" s="45">
        <v>177</v>
      </c>
      <c r="BP16" t="s" s="45">
        <v>178</v>
      </c>
      <c r="BQ16" s="46"/>
      <c r="BR16" s="47">
        <v>1800</v>
      </c>
      <c r="BS16" t="s" s="43">
        <v>177</v>
      </c>
      <c r="BT16" t="s" s="43">
        <v>178</v>
      </c>
      <c r="BU16" s="26"/>
      <c r="BV16" s="49">
        <v>2000</v>
      </c>
      <c r="BW16" t="s" s="45">
        <v>167</v>
      </c>
      <c r="BX16" t="s" s="45">
        <v>171</v>
      </c>
      <c r="BY16" s="46"/>
      <c r="BZ16" s="46"/>
      <c r="CA16" t="s" s="43">
        <v>176</v>
      </c>
      <c r="CB16" t="s" s="43">
        <v>172</v>
      </c>
      <c r="CC16" s="26"/>
      <c r="CD16" s="26"/>
      <c r="CE16" t="s" s="50">
        <v>182</v>
      </c>
      <c r="CF16" t="s" s="50">
        <v>162</v>
      </c>
      <c r="CG16" t="s" s="50">
        <v>170</v>
      </c>
      <c r="CH16" t="s" s="50">
        <v>170</v>
      </c>
      <c r="CI16" t="s" s="50">
        <v>183</v>
      </c>
      <c r="CJ16" t="s" s="50">
        <v>165</v>
      </c>
      <c r="CK16" t="s" s="50">
        <v>170</v>
      </c>
      <c r="CL16" t="s" s="50">
        <v>159</v>
      </c>
      <c r="CM16" t="s" s="50">
        <v>161</v>
      </c>
      <c r="CN16" t="s" s="50">
        <v>162</v>
      </c>
      <c r="CO16" t="s" s="50">
        <v>162</v>
      </c>
      <c r="CP16" t="s" s="50">
        <v>162</v>
      </c>
      <c r="CQ16" t="s" s="50">
        <v>162</v>
      </c>
      <c r="CR16" t="s" s="50">
        <v>165</v>
      </c>
      <c r="CS16" t="s" s="50">
        <v>165</v>
      </c>
      <c r="CT16" t="s" s="50">
        <v>164</v>
      </c>
      <c r="CU16" t="s" s="50">
        <v>162</v>
      </c>
      <c r="CV16" t="s" s="50">
        <v>162</v>
      </c>
      <c r="CW16" t="s" s="50">
        <v>165</v>
      </c>
      <c r="CX16" t="s" s="50">
        <v>164</v>
      </c>
      <c r="CY16" t="s" s="50">
        <v>162</v>
      </c>
      <c r="CZ16" t="s" s="50">
        <v>162</v>
      </c>
      <c r="DA16" t="s" s="51">
        <v>259</v>
      </c>
      <c r="DB16" t="s" s="52">
        <v>187</v>
      </c>
      <c r="DC16" t="s" s="43">
        <v>188</v>
      </c>
      <c r="DD16" t="s" s="43">
        <v>189</v>
      </c>
      <c r="DE16" t="s" s="43">
        <v>186</v>
      </c>
      <c r="DF16" t="s" s="53">
        <v>190</v>
      </c>
      <c r="DG16" t="s" s="52">
        <v>192</v>
      </c>
      <c r="DH16" t="s" s="43">
        <v>191</v>
      </c>
      <c r="DI16" t="s" s="43">
        <v>194</v>
      </c>
      <c r="DJ16" t="s" s="53">
        <v>193</v>
      </c>
      <c r="DK16" t="s" s="52">
        <v>196</v>
      </c>
      <c r="DL16" t="s" s="43">
        <v>195</v>
      </c>
      <c r="DM16" t="s" s="43">
        <v>197</v>
      </c>
      <c r="DN16" t="s" s="54">
        <v>250</v>
      </c>
      <c r="DO16" t="s" s="54">
        <v>214</v>
      </c>
      <c r="DP16" t="s" s="54">
        <v>251</v>
      </c>
      <c r="DQ16" t="s" s="54">
        <v>215</v>
      </c>
      <c r="DR16" t="s" s="54">
        <v>216</v>
      </c>
      <c r="DS16" t="s" s="54">
        <v>217</v>
      </c>
      <c r="DT16" t="s" s="54">
        <v>218</v>
      </c>
      <c r="DU16" t="s" s="54">
        <v>219</v>
      </c>
      <c r="DV16" t="s" s="54">
        <v>220</v>
      </c>
      <c r="DW16" t="s" s="54">
        <v>221</v>
      </c>
      <c r="DX16" t="s" s="54">
        <v>222</v>
      </c>
      <c r="DY16" t="s" s="54">
        <v>223</v>
      </c>
      <c r="DZ16" t="s" s="54">
        <v>224</v>
      </c>
      <c r="EA16" t="s" s="54">
        <v>225</v>
      </c>
      <c r="EB16" t="s" s="54">
        <v>226</v>
      </c>
      <c r="EC16" t="s" s="54">
        <v>227</v>
      </c>
      <c r="ED16" t="s" s="54">
        <v>228</v>
      </c>
      <c r="EE16" t="s" s="57">
        <v>309</v>
      </c>
      <c r="EF16" t="s" s="57">
        <v>311</v>
      </c>
      <c r="EG16" t="s" s="57">
        <v>312</v>
      </c>
      <c r="EH16" t="s" s="57">
        <v>313</v>
      </c>
      <c r="EI16" t="s" s="57">
        <v>282</v>
      </c>
      <c r="EJ16" t="s" s="57">
        <v>2239</v>
      </c>
      <c r="EK16" t="s" s="56">
        <v>2259</v>
      </c>
      <c r="EL16" t="s" s="57">
        <v>282</v>
      </c>
      <c r="EM16" t="s" s="57">
        <v>199</v>
      </c>
      <c r="EN16" t="s" s="57">
        <v>309</v>
      </c>
      <c r="EO16" t="s" s="57">
        <v>279</v>
      </c>
      <c r="EP16" t="s" s="57">
        <v>204</v>
      </c>
      <c r="EQ16" t="s" s="57">
        <v>306</v>
      </c>
      <c r="ER16" t="s" s="57">
        <v>159</v>
      </c>
      <c r="ES16" t="s" s="57">
        <v>160</v>
      </c>
      <c r="ET16" t="s" s="57">
        <v>205</v>
      </c>
      <c r="EU16" t="s" s="57">
        <v>206</v>
      </c>
      <c r="EV16" t="s" s="57">
        <v>207</v>
      </c>
      <c r="EW16" t="s" s="57">
        <v>208</v>
      </c>
      <c r="EX16" t="s" s="57">
        <v>209</v>
      </c>
      <c r="EY16" t="s" s="57">
        <v>282</v>
      </c>
    </row>
    <row r="17" ht="15.6" customHeight="1">
      <c r="A17" t="s" s="43">
        <v>281</v>
      </c>
      <c r="B17" t="s" s="43">
        <v>205</v>
      </c>
      <c r="C17" t="s" s="43">
        <v>320</v>
      </c>
      <c r="D17" t="s" s="43">
        <v>321</v>
      </c>
      <c r="E17" t="s" s="43">
        <v>322</v>
      </c>
      <c r="F17" t="s" s="43">
        <v>212</v>
      </c>
      <c r="G17" t="s" s="43">
        <v>159</v>
      </c>
      <c r="H17" t="s" s="44">
        <v>162</v>
      </c>
      <c r="I17" t="s" s="44">
        <v>165</v>
      </c>
      <c r="J17" t="s" s="44">
        <v>165</v>
      </c>
      <c r="K17" t="s" s="44">
        <v>162</v>
      </c>
      <c r="L17" t="s" s="44">
        <v>165</v>
      </c>
      <c r="M17" t="s" s="44">
        <v>162</v>
      </c>
      <c r="N17" t="s" s="44">
        <v>165</v>
      </c>
      <c r="O17" t="s" s="44">
        <v>184</v>
      </c>
      <c r="P17" t="s" s="44">
        <v>162</v>
      </c>
      <c r="Q17" t="s" s="44">
        <v>162</v>
      </c>
      <c r="R17" t="s" s="43">
        <v>234</v>
      </c>
      <c r="S17" t="s" s="45">
        <v>167</v>
      </c>
      <c r="T17" t="s" s="45">
        <v>178</v>
      </c>
      <c r="U17" s="46"/>
      <c r="V17" s="47">
        <v>20000</v>
      </c>
      <c r="W17" t="s" s="43">
        <v>167</v>
      </c>
      <c r="X17" t="s" s="43">
        <v>178</v>
      </c>
      <c r="Y17" s="26"/>
      <c r="Z17" s="48">
        <v>10000</v>
      </c>
      <c r="AA17" t="s" s="45">
        <v>167</v>
      </c>
      <c r="AB17" t="s" s="45">
        <v>171</v>
      </c>
      <c r="AC17" s="46"/>
      <c r="AD17" s="47">
        <v>0</v>
      </c>
      <c r="AE17" t="s" s="43">
        <v>270</v>
      </c>
      <c r="AF17" t="s" s="43">
        <v>172</v>
      </c>
      <c r="AG17" s="26"/>
      <c r="AH17" s="49">
        <v>15000</v>
      </c>
      <c r="AI17" t="s" s="45">
        <v>167</v>
      </c>
      <c r="AJ17" t="s" s="45">
        <v>168</v>
      </c>
      <c r="AK17" s="46"/>
      <c r="AL17" s="47">
        <v>60000</v>
      </c>
      <c r="AM17" t="s" s="43">
        <v>270</v>
      </c>
      <c r="AN17" t="s" s="43">
        <v>172</v>
      </c>
      <c r="AO17" s="26"/>
      <c r="AP17" s="49">
        <v>20000</v>
      </c>
      <c r="AQ17" t="s" s="45">
        <v>167</v>
      </c>
      <c r="AR17" t="s" s="45">
        <v>172</v>
      </c>
      <c r="AS17" s="46"/>
      <c r="AT17" s="47">
        <v>15000</v>
      </c>
      <c r="AU17" t="s" s="43">
        <v>177</v>
      </c>
      <c r="AV17" t="s" s="43">
        <v>178</v>
      </c>
      <c r="AW17" s="26"/>
      <c r="AX17" s="49">
        <v>4000</v>
      </c>
      <c r="AY17" t="s" s="45">
        <v>177</v>
      </c>
      <c r="AZ17" t="s" s="45">
        <v>178</v>
      </c>
      <c r="BA17" s="46"/>
      <c r="BB17" s="47">
        <v>3000</v>
      </c>
      <c r="BC17" t="s" s="43">
        <v>270</v>
      </c>
      <c r="BD17" t="s" s="43">
        <v>178</v>
      </c>
      <c r="BE17" s="26"/>
      <c r="BF17" s="49">
        <v>1500</v>
      </c>
      <c r="BG17" t="s" s="45">
        <v>167</v>
      </c>
      <c r="BH17" t="s" s="45">
        <v>178</v>
      </c>
      <c r="BI17" s="46"/>
      <c r="BJ17" s="47">
        <v>3000</v>
      </c>
      <c r="BK17" t="s" s="43">
        <v>167</v>
      </c>
      <c r="BL17" t="s" s="43">
        <v>172</v>
      </c>
      <c r="BM17" s="26"/>
      <c r="BN17" s="49">
        <v>25000</v>
      </c>
      <c r="BO17" t="s" s="45">
        <v>177</v>
      </c>
      <c r="BP17" t="s" s="45">
        <v>178</v>
      </c>
      <c r="BQ17" s="46"/>
      <c r="BR17" s="47">
        <v>1500</v>
      </c>
      <c r="BS17" t="s" s="43">
        <v>177</v>
      </c>
      <c r="BT17" t="s" s="43">
        <v>178</v>
      </c>
      <c r="BU17" s="26"/>
      <c r="BV17" s="49">
        <v>2000</v>
      </c>
      <c r="BW17" t="s" s="45">
        <v>167</v>
      </c>
      <c r="BX17" t="s" s="45">
        <v>171</v>
      </c>
      <c r="BY17" s="46"/>
      <c r="BZ17" s="46"/>
      <c r="CA17" t="s" s="43">
        <v>176</v>
      </c>
      <c r="CB17" t="s" s="43">
        <v>172</v>
      </c>
      <c r="CC17" s="26"/>
      <c r="CD17" s="26"/>
      <c r="CE17" t="s" s="50">
        <v>182</v>
      </c>
      <c r="CF17" t="s" s="50">
        <v>162</v>
      </c>
      <c r="CG17" t="s" s="50">
        <v>170</v>
      </c>
      <c r="CH17" t="s" s="50">
        <v>170</v>
      </c>
      <c r="CI17" t="s" s="50">
        <v>183</v>
      </c>
      <c r="CJ17" t="s" s="50">
        <v>165</v>
      </c>
      <c r="CK17" t="s" s="50">
        <v>170</v>
      </c>
      <c r="CL17" t="s" s="50">
        <v>159</v>
      </c>
      <c r="CM17" t="s" s="50">
        <v>161</v>
      </c>
      <c r="CN17" t="s" s="50">
        <v>162</v>
      </c>
      <c r="CO17" t="s" s="50">
        <v>164</v>
      </c>
      <c r="CP17" t="s" s="50">
        <v>162</v>
      </c>
      <c r="CQ17" t="s" s="50">
        <v>164</v>
      </c>
      <c r="CR17" t="s" s="50">
        <v>165</v>
      </c>
      <c r="CS17" t="s" s="50">
        <v>165</v>
      </c>
      <c r="CT17" t="s" s="50">
        <v>164</v>
      </c>
      <c r="CU17" t="s" s="50">
        <v>164</v>
      </c>
      <c r="CV17" t="s" s="50">
        <v>162</v>
      </c>
      <c r="CW17" t="s" s="50">
        <v>165</v>
      </c>
      <c r="CX17" t="s" s="50">
        <v>162</v>
      </c>
      <c r="CY17" t="s" s="50">
        <v>164</v>
      </c>
      <c r="CZ17" t="s" s="50">
        <v>164</v>
      </c>
      <c r="DA17" t="s" s="51">
        <v>259</v>
      </c>
      <c r="DB17" t="s" s="52">
        <v>187</v>
      </c>
      <c r="DC17" t="s" s="43">
        <v>188</v>
      </c>
      <c r="DD17" t="s" s="43">
        <v>186</v>
      </c>
      <c r="DE17" t="s" s="43">
        <v>189</v>
      </c>
      <c r="DF17" t="s" s="53">
        <v>190</v>
      </c>
      <c r="DG17" t="s" s="52">
        <v>191</v>
      </c>
      <c r="DH17" t="s" s="43">
        <v>193</v>
      </c>
      <c r="DI17" t="s" s="43">
        <v>192</v>
      </c>
      <c r="DJ17" t="s" s="53">
        <v>194</v>
      </c>
      <c r="DK17" t="s" s="52">
        <v>196</v>
      </c>
      <c r="DL17" t="s" s="43">
        <v>195</v>
      </c>
      <c r="DM17" t="s" s="43">
        <v>197</v>
      </c>
      <c r="DN17" t="s" s="54">
        <v>250</v>
      </c>
      <c r="DO17" t="s" s="54">
        <v>214</v>
      </c>
      <c r="DP17" t="s" s="54">
        <v>251</v>
      </c>
      <c r="DQ17" t="s" s="54">
        <v>215</v>
      </c>
      <c r="DR17" t="s" s="54">
        <v>216</v>
      </c>
      <c r="DS17" t="s" s="54">
        <v>217</v>
      </c>
      <c r="DT17" t="s" s="54">
        <v>218</v>
      </c>
      <c r="DU17" t="s" s="54">
        <v>219</v>
      </c>
      <c r="DV17" t="s" s="54">
        <v>220</v>
      </c>
      <c r="DW17" t="s" s="54">
        <v>221</v>
      </c>
      <c r="DX17" t="s" s="54">
        <v>222</v>
      </c>
      <c r="DY17" t="s" s="54">
        <v>223</v>
      </c>
      <c r="DZ17" t="s" s="54">
        <v>224</v>
      </c>
      <c r="EA17" t="s" s="54">
        <v>225</v>
      </c>
      <c r="EB17" t="s" s="54">
        <v>226</v>
      </c>
      <c r="EC17" t="s" s="54">
        <v>227</v>
      </c>
      <c r="ED17" t="s" s="54">
        <v>228</v>
      </c>
      <c r="EE17" t="s" s="57">
        <v>318</v>
      </c>
      <c r="EF17" t="s" s="57">
        <v>323</v>
      </c>
      <c r="EG17" t="s" s="57">
        <v>324</v>
      </c>
      <c r="EH17" t="s" s="57">
        <v>325</v>
      </c>
      <c r="EI17" t="s" s="57">
        <v>282</v>
      </c>
      <c r="EJ17" t="s" s="57">
        <v>2260</v>
      </c>
      <c r="EK17" t="s" s="56">
        <v>2261</v>
      </c>
      <c r="EL17" t="s" s="57">
        <v>282</v>
      </c>
      <c r="EM17" t="s" s="57">
        <v>199</v>
      </c>
      <c r="EN17" t="s" s="57">
        <v>318</v>
      </c>
      <c r="EO17" t="s" s="57">
        <v>319</v>
      </c>
      <c r="EP17" t="s" s="57">
        <v>204</v>
      </c>
      <c r="EQ17" t="s" s="57">
        <v>314</v>
      </c>
      <c r="ER17" t="s" s="57">
        <v>159</v>
      </c>
      <c r="ES17" t="s" s="57">
        <v>160</v>
      </c>
      <c r="ET17" t="s" s="57">
        <v>205</v>
      </c>
      <c r="EU17" t="s" s="57">
        <v>206</v>
      </c>
      <c r="EV17" t="s" s="57">
        <v>207</v>
      </c>
      <c r="EW17" t="s" s="57">
        <v>208</v>
      </c>
      <c r="EX17" t="s" s="57">
        <v>209</v>
      </c>
      <c r="EY17" t="s" s="57">
        <v>282</v>
      </c>
    </row>
    <row r="18" ht="15.6" customHeight="1">
      <c r="A18" t="s" s="43">
        <v>321</v>
      </c>
      <c r="B18" t="s" s="43">
        <v>205</v>
      </c>
      <c r="C18" t="s" s="43">
        <v>320</v>
      </c>
      <c r="D18" t="s" s="43">
        <v>321</v>
      </c>
      <c r="E18" t="s" s="43">
        <v>248</v>
      </c>
      <c r="F18" t="s" s="43">
        <v>249</v>
      </c>
      <c r="G18" t="s" s="43">
        <v>159</v>
      </c>
      <c r="H18" t="s" s="44">
        <v>257</v>
      </c>
      <c r="I18" t="s" s="44">
        <v>184</v>
      </c>
      <c r="J18" t="s" s="44">
        <v>184</v>
      </c>
      <c r="K18" t="s" s="44">
        <v>162</v>
      </c>
      <c r="L18" t="s" s="44">
        <v>164</v>
      </c>
      <c r="M18" t="s" s="44">
        <v>164</v>
      </c>
      <c r="N18" t="s" s="44">
        <v>184</v>
      </c>
      <c r="O18" t="s" s="44">
        <v>164</v>
      </c>
      <c r="P18" t="s" s="44">
        <v>164</v>
      </c>
      <c r="Q18" t="s" s="44">
        <v>162</v>
      </c>
      <c r="R18" t="s" s="43">
        <v>368</v>
      </c>
      <c r="S18" t="s" s="45">
        <v>167</v>
      </c>
      <c r="T18" t="s" s="45">
        <v>178</v>
      </c>
      <c r="U18" s="46"/>
      <c r="V18" s="47">
        <v>30000</v>
      </c>
      <c r="W18" t="s" s="43">
        <v>167</v>
      </c>
      <c r="X18" t="s" s="43">
        <v>178</v>
      </c>
      <c r="Y18" s="26"/>
      <c r="Z18" s="48">
        <v>40000</v>
      </c>
      <c r="AA18" t="s" s="45">
        <v>167</v>
      </c>
      <c r="AB18" t="s" s="45">
        <v>171</v>
      </c>
      <c r="AC18" s="46"/>
      <c r="AD18" s="47">
        <v>0</v>
      </c>
      <c r="AE18" t="s" s="43">
        <v>167</v>
      </c>
      <c r="AF18" t="s" s="43">
        <v>172</v>
      </c>
      <c r="AG18" s="26"/>
      <c r="AH18" s="49">
        <v>20000</v>
      </c>
      <c r="AI18" t="s" s="45">
        <v>170</v>
      </c>
      <c r="AJ18" t="s" s="45">
        <v>170</v>
      </c>
      <c r="AK18" t="s" s="45">
        <v>170</v>
      </c>
      <c r="AL18" t="s" s="45">
        <v>170</v>
      </c>
      <c r="AM18" t="s" s="43">
        <v>167</v>
      </c>
      <c r="AN18" t="s" s="43">
        <v>178</v>
      </c>
      <c r="AO18" s="26"/>
      <c r="AP18" s="49">
        <v>20000</v>
      </c>
      <c r="AQ18" t="s" s="45">
        <v>170</v>
      </c>
      <c r="AR18" t="s" s="45">
        <v>170</v>
      </c>
      <c r="AS18" t="s" s="45">
        <v>170</v>
      </c>
      <c r="AT18" s="46"/>
      <c r="AU18" t="s" s="43">
        <v>177</v>
      </c>
      <c r="AV18" t="s" s="43">
        <v>178</v>
      </c>
      <c r="AW18" s="26"/>
      <c r="AX18" s="49">
        <v>10000</v>
      </c>
      <c r="AY18" t="s" s="45">
        <v>177</v>
      </c>
      <c r="AZ18" t="s" s="45">
        <v>178</v>
      </c>
      <c r="BA18" s="46"/>
      <c r="BB18" s="47">
        <v>5000</v>
      </c>
      <c r="BC18" t="s" s="43">
        <v>167</v>
      </c>
      <c r="BD18" t="s" s="43">
        <v>178</v>
      </c>
      <c r="BE18" s="26"/>
      <c r="BF18" s="49">
        <v>5000</v>
      </c>
      <c r="BG18" t="s" s="45">
        <v>167</v>
      </c>
      <c r="BH18" t="s" s="45">
        <v>178</v>
      </c>
      <c r="BI18" s="46"/>
      <c r="BJ18" s="47">
        <v>4000</v>
      </c>
      <c r="BK18" t="s" s="43">
        <v>167</v>
      </c>
      <c r="BL18" t="s" s="43">
        <v>178</v>
      </c>
      <c r="BM18" s="26"/>
      <c r="BN18" s="49">
        <v>1000</v>
      </c>
      <c r="BO18" t="s" s="45">
        <v>270</v>
      </c>
      <c r="BP18" t="s" s="45">
        <v>178</v>
      </c>
      <c r="BQ18" s="46"/>
      <c r="BR18" s="47">
        <v>1500</v>
      </c>
      <c r="BS18" t="s" s="43">
        <v>270</v>
      </c>
      <c r="BT18" t="s" s="43">
        <v>178</v>
      </c>
      <c r="BU18" s="26"/>
      <c r="BV18" s="49">
        <v>3600</v>
      </c>
      <c r="BW18" t="s" s="45">
        <v>167</v>
      </c>
      <c r="BX18" t="s" s="45">
        <v>171</v>
      </c>
      <c r="BY18" s="46"/>
      <c r="BZ18" s="46"/>
      <c r="CA18" t="s" s="43">
        <v>176</v>
      </c>
      <c r="CB18" t="s" s="43">
        <v>171</v>
      </c>
      <c r="CC18" s="26"/>
      <c r="CD18" s="26"/>
      <c r="CE18" t="s" s="50">
        <v>182</v>
      </c>
      <c r="CF18" t="s" s="50">
        <v>162</v>
      </c>
      <c r="CG18" t="s" s="50">
        <v>170</v>
      </c>
      <c r="CH18" t="s" s="50">
        <v>170</v>
      </c>
      <c r="CI18" t="s" s="50">
        <v>183</v>
      </c>
      <c r="CJ18" t="s" s="50">
        <v>184</v>
      </c>
      <c r="CK18" t="s" s="50">
        <v>170</v>
      </c>
      <c r="CL18" t="s" s="50">
        <v>159</v>
      </c>
      <c r="CM18" t="s" s="50">
        <v>161</v>
      </c>
      <c r="CN18" t="s" s="50">
        <v>164</v>
      </c>
      <c r="CO18" t="s" s="50">
        <v>164</v>
      </c>
      <c r="CP18" t="s" s="50">
        <v>162</v>
      </c>
      <c r="CQ18" t="s" s="50">
        <v>163</v>
      </c>
      <c r="CR18" t="s" s="50">
        <v>165</v>
      </c>
      <c r="CS18" t="s" s="50">
        <v>165</v>
      </c>
      <c r="CT18" t="s" s="50">
        <v>184</v>
      </c>
      <c r="CU18" t="s" s="50">
        <v>164</v>
      </c>
      <c r="CV18" t="s" s="50">
        <v>162</v>
      </c>
      <c r="CW18" t="s" s="50">
        <v>184</v>
      </c>
      <c r="CX18" t="s" s="50">
        <v>162</v>
      </c>
      <c r="CY18" t="s" s="50">
        <v>164</v>
      </c>
      <c r="CZ18" t="s" s="50">
        <v>164</v>
      </c>
      <c r="DA18" t="s" s="51">
        <v>259</v>
      </c>
      <c r="DB18" t="s" s="52">
        <v>186</v>
      </c>
      <c r="DC18" t="s" s="43">
        <v>188</v>
      </c>
      <c r="DD18" t="s" s="43">
        <v>187</v>
      </c>
      <c r="DE18" t="s" s="43">
        <v>190</v>
      </c>
      <c r="DF18" t="s" s="53">
        <v>189</v>
      </c>
      <c r="DG18" t="s" s="52">
        <v>193</v>
      </c>
      <c r="DH18" t="s" s="43">
        <v>191</v>
      </c>
      <c r="DI18" t="s" s="43">
        <v>194</v>
      </c>
      <c r="DJ18" t="s" s="53">
        <v>192</v>
      </c>
      <c r="DK18" t="s" s="52">
        <v>196</v>
      </c>
      <c r="DL18" t="s" s="43">
        <v>197</v>
      </c>
      <c r="DM18" t="s" s="43">
        <v>195</v>
      </c>
      <c r="DN18" t="s" s="54">
        <v>337</v>
      </c>
      <c r="DO18" t="s" s="54">
        <v>214</v>
      </c>
      <c r="DP18" t="s" s="54">
        <v>251</v>
      </c>
      <c r="DQ18" t="s" s="54">
        <v>215</v>
      </c>
      <c r="DR18" t="s" s="54">
        <v>216</v>
      </c>
      <c r="DS18" t="s" s="54">
        <v>170</v>
      </c>
      <c r="DT18" t="s" s="54">
        <v>218</v>
      </c>
      <c r="DU18" t="s" s="54">
        <v>170</v>
      </c>
      <c r="DV18" t="s" s="54">
        <v>220</v>
      </c>
      <c r="DW18" t="s" s="54">
        <v>221</v>
      </c>
      <c r="DX18" t="s" s="54">
        <v>222</v>
      </c>
      <c r="DY18" t="s" s="54">
        <v>223</v>
      </c>
      <c r="DZ18" t="s" s="54">
        <v>224</v>
      </c>
      <c r="EA18" t="s" s="54">
        <v>225</v>
      </c>
      <c r="EB18" t="s" s="54">
        <v>226</v>
      </c>
      <c r="EC18" t="s" s="54">
        <v>227</v>
      </c>
      <c r="ED18" t="s" s="54">
        <v>228</v>
      </c>
      <c r="EE18" t="s" s="57">
        <v>371</v>
      </c>
      <c r="EF18" t="s" s="57">
        <v>372</v>
      </c>
      <c r="EG18" t="s" s="57">
        <v>373</v>
      </c>
      <c r="EH18" t="s" s="57">
        <v>374</v>
      </c>
      <c r="EI18" t="s" s="57">
        <v>362</v>
      </c>
      <c r="EJ18" t="s" s="57">
        <v>2262</v>
      </c>
      <c r="EK18" t="s" s="56">
        <v>2263</v>
      </c>
      <c r="EL18" t="s" s="57">
        <v>362</v>
      </c>
      <c r="EM18" t="s" s="57">
        <v>199</v>
      </c>
      <c r="EN18" t="s" s="57">
        <v>371</v>
      </c>
      <c r="EO18" t="s" s="57">
        <v>319</v>
      </c>
      <c r="EP18" t="s" s="57">
        <v>204</v>
      </c>
      <c r="EQ18" t="s" s="57">
        <v>367</v>
      </c>
      <c r="ER18" t="s" s="57">
        <v>159</v>
      </c>
      <c r="ES18" t="s" s="57">
        <v>160</v>
      </c>
      <c r="ET18" t="s" s="57">
        <v>205</v>
      </c>
      <c r="EU18" t="s" s="57">
        <v>206</v>
      </c>
      <c r="EV18" t="s" s="57">
        <v>207</v>
      </c>
      <c r="EW18" t="s" s="57">
        <v>208</v>
      </c>
      <c r="EX18" t="s" s="57">
        <v>209</v>
      </c>
      <c r="EY18" t="s" s="57">
        <v>362</v>
      </c>
    </row>
    <row r="19" ht="15.6" customHeight="1">
      <c r="A19" t="s" s="43">
        <v>1298</v>
      </c>
      <c r="B19" t="s" s="43">
        <v>1268</v>
      </c>
      <c r="C19" t="s" s="43">
        <v>1303</v>
      </c>
      <c r="D19" t="s" s="43">
        <v>335</v>
      </c>
      <c r="E19" t="s" s="43">
        <v>562</v>
      </c>
      <c r="F19" t="s" s="43">
        <v>249</v>
      </c>
      <c r="G19" t="s" s="43">
        <v>161</v>
      </c>
      <c r="H19" t="s" s="44">
        <v>257</v>
      </c>
      <c r="I19" t="s" s="44">
        <v>165</v>
      </c>
      <c r="J19" t="s" s="44">
        <v>165</v>
      </c>
      <c r="K19" t="s" s="44">
        <v>162</v>
      </c>
      <c r="L19" t="s" s="44">
        <v>184</v>
      </c>
      <c r="M19" t="s" s="44">
        <v>162</v>
      </c>
      <c r="N19" t="s" s="44">
        <v>165</v>
      </c>
      <c r="O19" t="s" s="44">
        <v>165</v>
      </c>
      <c r="P19" t="s" s="44">
        <v>162</v>
      </c>
      <c r="Q19" t="s" s="44">
        <v>162</v>
      </c>
      <c r="R19" t="s" s="43">
        <v>648</v>
      </c>
      <c r="S19" t="s" s="45">
        <v>167</v>
      </c>
      <c r="T19" t="s" s="45">
        <v>168</v>
      </c>
      <c r="U19" t="s" s="45">
        <v>170</v>
      </c>
      <c r="V19" t="s" s="45">
        <v>170</v>
      </c>
      <c r="W19" t="s" s="43">
        <v>167</v>
      </c>
      <c r="X19" t="s" s="43">
        <v>178</v>
      </c>
      <c r="Y19" t="s" s="43">
        <v>170</v>
      </c>
      <c r="Z19" s="48">
        <v>20000</v>
      </c>
      <c r="AA19" t="s" s="45">
        <v>170</v>
      </c>
      <c r="AB19" t="s" s="45">
        <v>170</v>
      </c>
      <c r="AC19" t="s" s="45">
        <v>170</v>
      </c>
      <c r="AD19" t="s" s="45">
        <v>170</v>
      </c>
      <c r="AE19" t="s" s="43">
        <v>167</v>
      </c>
      <c r="AF19" t="s" s="43">
        <v>172</v>
      </c>
      <c r="AG19" t="s" s="43">
        <v>170</v>
      </c>
      <c r="AH19" t="s" s="43">
        <v>170</v>
      </c>
      <c r="AI19" t="s" s="45">
        <v>170</v>
      </c>
      <c r="AJ19" t="s" s="45">
        <v>170</v>
      </c>
      <c r="AK19" t="s" s="45">
        <v>170</v>
      </c>
      <c r="AL19" t="s" s="45">
        <v>170</v>
      </c>
      <c r="AM19" t="s" s="43">
        <v>170</v>
      </c>
      <c r="AN19" t="s" s="43">
        <v>170</v>
      </c>
      <c r="AO19" t="s" s="43">
        <v>170</v>
      </c>
      <c r="AP19" t="s" s="43">
        <v>170</v>
      </c>
      <c r="AQ19" t="s" s="45">
        <v>170</v>
      </c>
      <c r="AR19" t="s" s="45">
        <v>170</v>
      </c>
      <c r="AS19" t="s" s="45">
        <v>170</v>
      </c>
      <c r="AT19" t="s" s="45">
        <v>170</v>
      </c>
      <c r="AU19" t="s" s="43">
        <v>270</v>
      </c>
      <c r="AV19" t="s" s="43">
        <v>178</v>
      </c>
      <c r="AW19" t="s" s="43">
        <v>170</v>
      </c>
      <c r="AX19" s="49">
        <v>3000</v>
      </c>
      <c r="AY19" t="s" s="45">
        <v>167</v>
      </c>
      <c r="AZ19" t="s" s="45">
        <v>1002</v>
      </c>
      <c r="BA19" t="s" s="45">
        <v>170</v>
      </c>
      <c r="BB19" s="47">
        <v>3000</v>
      </c>
      <c r="BC19" t="s" s="43">
        <v>167</v>
      </c>
      <c r="BD19" t="s" s="43">
        <v>171</v>
      </c>
      <c r="BE19" t="s" s="43">
        <v>170</v>
      </c>
      <c r="BF19" t="s" s="43">
        <v>170</v>
      </c>
      <c r="BG19" t="s" s="45">
        <v>167</v>
      </c>
      <c r="BH19" t="s" s="45">
        <v>172</v>
      </c>
      <c r="BI19" t="s" s="45">
        <v>170</v>
      </c>
      <c r="BJ19" t="s" s="45">
        <v>170</v>
      </c>
      <c r="BK19" t="s" s="43">
        <v>270</v>
      </c>
      <c r="BL19" t="s" s="43">
        <v>172</v>
      </c>
      <c r="BM19" t="s" s="43">
        <v>170</v>
      </c>
      <c r="BN19" t="s" s="43">
        <v>170</v>
      </c>
      <c r="BO19" t="s" s="45">
        <v>167</v>
      </c>
      <c r="BP19" t="s" s="45">
        <v>178</v>
      </c>
      <c r="BQ19" t="s" s="45">
        <v>170</v>
      </c>
      <c r="BR19" s="47">
        <v>1500</v>
      </c>
      <c r="BS19" t="s" s="43">
        <v>292</v>
      </c>
      <c r="BT19" t="s" s="43">
        <v>178</v>
      </c>
      <c r="BU19" t="s" s="43">
        <v>170</v>
      </c>
      <c r="BV19" s="49">
        <v>1500</v>
      </c>
      <c r="BW19" t="s" s="45">
        <v>167</v>
      </c>
      <c r="BX19" t="s" s="45">
        <v>171</v>
      </c>
      <c r="BY19" t="s" s="45">
        <v>170</v>
      </c>
      <c r="BZ19" t="s" s="45">
        <v>170</v>
      </c>
      <c r="CA19" t="s" s="43">
        <v>176</v>
      </c>
      <c r="CB19" t="s" s="43">
        <v>171</v>
      </c>
      <c r="CC19" t="s" s="43">
        <v>170</v>
      </c>
      <c r="CD19" t="s" s="43">
        <v>170</v>
      </c>
      <c r="CE19" t="s" s="50">
        <v>182</v>
      </c>
      <c r="CF19" t="s" s="50">
        <v>162</v>
      </c>
      <c r="CG19" t="s" s="50">
        <v>170</v>
      </c>
      <c r="CH19" t="s" s="50">
        <v>170</v>
      </c>
      <c r="CI19" t="s" s="50">
        <v>183</v>
      </c>
      <c r="CJ19" t="s" s="50">
        <v>165</v>
      </c>
      <c r="CK19" t="s" s="50">
        <v>170</v>
      </c>
      <c r="CL19" t="s" s="50">
        <v>159</v>
      </c>
      <c r="CM19" t="s" s="50">
        <v>161</v>
      </c>
      <c r="CN19" t="s" s="50">
        <v>162</v>
      </c>
      <c r="CO19" t="s" s="50">
        <v>162</v>
      </c>
      <c r="CP19" t="s" s="50">
        <v>162</v>
      </c>
      <c r="CQ19" t="s" s="50">
        <v>163</v>
      </c>
      <c r="CR19" t="s" s="50">
        <v>184</v>
      </c>
      <c r="CS19" t="s" s="50">
        <v>184</v>
      </c>
      <c r="CT19" t="s" s="50">
        <v>162</v>
      </c>
      <c r="CU19" t="s" s="50">
        <v>162</v>
      </c>
      <c r="CV19" t="s" s="50">
        <v>162</v>
      </c>
      <c r="CW19" t="s" s="50">
        <v>184</v>
      </c>
      <c r="CX19" t="s" s="50">
        <v>162</v>
      </c>
      <c r="CY19" t="s" s="50">
        <v>162</v>
      </c>
      <c r="CZ19" t="s" s="50">
        <v>162</v>
      </c>
      <c r="DA19" t="s" s="51">
        <v>259</v>
      </c>
      <c r="DB19" t="s" s="52">
        <v>188</v>
      </c>
      <c r="DC19" t="s" s="43">
        <v>189</v>
      </c>
      <c r="DD19" t="s" s="43">
        <v>187</v>
      </c>
      <c r="DE19" t="s" s="43">
        <v>186</v>
      </c>
      <c r="DF19" t="s" s="53">
        <v>190</v>
      </c>
      <c r="DG19" t="s" s="52">
        <v>193</v>
      </c>
      <c r="DH19" t="s" s="43">
        <v>192</v>
      </c>
      <c r="DI19" t="s" s="43">
        <v>191</v>
      </c>
      <c r="DJ19" t="s" s="53">
        <v>194</v>
      </c>
      <c r="DK19" t="s" s="52">
        <v>196</v>
      </c>
      <c r="DL19" t="s" s="43">
        <v>195</v>
      </c>
      <c r="DM19" t="s" s="43">
        <v>197</v>
      </c>
      <c r="DN19" t="s" s="54">
        <v>386</v>
      </c>
      <c r="DO19" t="s" s="54">
        <v>214</v>
      </c>
      <c r="DP19" t="s" s="54">
        <v>251</v>
      </c>
      <c r="DQ19" t="s" s="54">
        <v>170</v>
      </c>
      <c r="DR19" t="s" s="54">
        <v>216</v>
      </c>
      <c r="DS19" t="s" s="54">
        <v>170</v>
      </c>
      <c r="DT19" t="s" s="54">
        <v>170</v>
      </c>
      <c r="DU19" t="s" s="54">
        <v>170</v>
      </c>
      <c r="DV19" t="s" s="54">
        <v>220</v>
      </c>
      <c r="DW19" t="s" s="54">
        <v>221</v>
      </c>
      <c r="DX19" t="s" s="54">
        <v>222</v>
      </c>
      <c r="DY19" t="s" s="54">
        <v>223</v>
      </c>
      <c r="DZ19" t="s" s="54">
        <v>224</v>
      </c>
      <c r="EA19" t="s" s="54">
        <v>225</v>
      </c>
      <c r="EB19" t="s" s="54">
        <v>226</v>
      </c>
      <c r="EC19" t="s" s="54">
        <v>227</v>
      </c>
      <c r="ED19" t="s" s="54">
        <v>228</v>
      </c>
      <c r="EE19" t="s" s="57">
        <v>1301</v>
      </c>
      <c r="EF19" t="s" s="57">
        <v>1304</v>
      </c>
      <c r="EG19" t="s" s="57">
        <v>1305</v>
      </c>
      <c r="EH19" t="s" s="57">
        <v>1306</v>
      </c>
      <c r="EI19" t="s" s="57">
        <v>362</v>
      </c>
      <c r="EJ19" t="s" s="57">
        <v>2264</v>
      </c>
      <c r="EK19" t="s" s="56">
        <v>2265</v>
      </c>
      <c r="EL19" t="s" s="57">
        <v>362</v>
      </c>
      <c r="EM19" t="s" s="57">
        <v>1263</v>
      </c>
      <c r="EN19" t="s" s="57">
        <v>1301</v>
      </c>
      <c r="EO19" t="s" s="57">
        <v>1302</v>
      </c>
      <c r="EP19" t="s" s="57">
        <v>1267</v>
      </c>
      <c r="EQ19" t="s" s="57">
        <v>1299</v>
      </c>
      <c r="ER19" t="s" s="57">
        <v>159</v>
      </c>
      <c r="ES19" t="s" s="57">
        <v>1261</v>
      </c>
      <c r="ET19" t="s" s="57">
        <v>1268</v>
      </c>
      <c r="EU19" t="s" s="57">
        <v>1269</v>
      </c>
      <c r="EV19" t="s" s="57">
        <v>1270</v>
      </c>
      <c r="EW19" t="s" s="57">
        <v>208</v>
      </c>
      <c r="EX19" t="s" s="57">
        <v>209</v>
      </c>
      <c r="EY19" t="s" s="57">
        <v>362</v>
      </c>
    </row>
    <row r="20" ht="15.6" customHeight="1">
      <c r="A20" t="s" s="43">
        <v>1307</v>
      </c>
      <c r="B20" t="s" s="43">
        <v>1268</v>
      </c>
      <c r="C20" t="s" s="43">
        <v>1303</v>
      </c>
      <c r="D20" t="s" s="43">
        <v>335</v>
      </c>
      <c r="E20" t="s" s="43">
        <v>250</v>
      </c>
      <c r="F20" t="s" s="43">
        <v>249</v>
      </c>
      <c r="G20" t="s" s="43">
        <v>159</v>
      </c>
      <c r="H20" t="s" s="44">
        <v>257</v>
      </c>
      <c r="I20" t="s" s="44">
        <v>162</v>
      </c>
      <c r="J20" t="s" s="44">
        <v>162</v>
      </c>
      <c r="K20" t="s" s="44">
        <v>162</v>
      </c>
      <c r="L20" t="s" s="44">
        <v>164</v>
      </c>
      <c r="M20" t="s" s="44">
        <v>162</v>
      </c>
      <c r="N20" t="s" s="44">
        <v>162</v>
      </c>
      <c r="O20" t="s" s="44">
        <v>184</v>
      </c>
      <c r="P20" t="s" s="44">
        <v>164</v>
      </c>
      <c r="Q20" t="s" s="44">
        <v>162</v>
      </c>
      <c r="R20" t="s" s="43">
        <v>1309</v>
      </c>
      <c r="S20" t="s" s="45">
        <v>167</v>
      </c>
      <c r="T20" t="s" s="45">
        <v>168</v>
      </c>
      <c r="U20" t="s" s="45">
        <v>170</v>
      </c>
      <c r="V20" t="s" s="45">
        <v>170</v>
      </c>
      <c r="W20" t="s" s="43">
        <v>170</v>
      </c>
      <c r="X20" t="s" s="43">
        <v>170</v>
      </c>
      <c r="Y20" t="s" s="43">
        <v>170</v>
      </c>
      <c r="Z20" s="48"/>
      <c r="AA20" t="s" s="45">
        <v>170</v>
      </c>
      <c r="AB20" t="s" s="45">
        <v>170</v>
      </c>
      <c r="AC20" t="s" s="45">
        <v>170</v>
      </c>
      <c r="AD20" t="s" s="45">
        <v>170</v>
      </c>
      <c r="AE20" t="s" s="43">
        <v>167</v>
      </c>
      <c r="AF20" t="s" s="43">
        <v>172</v>
      </c>
      <c r="AG20" t="s" s="43">
        <v>170</v>
      </c>
      <c r="AH20" t="s" s="43">
        <v>170</v>
      </c>
      <c r="AI20" t="s" s="45">
        <v>170</v>
      </c>
      <c r="AJ20" t="s" s="45">
        <v>170</v>
      </c>
      <c r="AK20" t="s" s="45">
        <v>170</v>
      </c>
      <c r="AL20" t="s" s="45">
        <v>170</v>
      </c>
      <c r="AM20" t="s" s="43">
        <v>170</v>
      </c>
      <c r="AN20" t="s" s="43">
        <v>170</v>
      </c>
      <c r="AO20" t="s" s="43">
        <v>170</v>
      </c>
      <c r="AP20" t="s" s="43">
        <v>170</v>
      </c>
      <c r="AQ20" t="s" s="45">
        <v>170</v>
      </c>
      <c r="AR20" t="s" s="45">
        <v>170</v>
      </c>
      <c r="AS20" t="s" s="45">
        <v>170</v>
      </c>
      <c r="AT20" t="s" s="45">
        <v>170</v>
      </c>
      <c r="AU20" t="s" s="43">
        <v>177</v>
      </c>
      <c r="AV20" t="s" s="43">
        <v>178</v>
      </c>
      <c r="AW20" t="s" s="43">
        <v>170</v>
      </c>
      <c r="AX20" s="49">
        <v>3000</v>
      </c>
      <c r="AY20" t="s" s="45">
        <v>177</v>
      </c>
      <c r="AZ20" t="s" s="45">
        <v>178</v>
      </c>
      <c r="BA20" t="s" s="45">
        <v>170</v>
      </c>
      <c r="BB20" s="47">
        <v>2000</v>
      </c>
      <c r="BC20" t="s" s="43">
        <v>292</v>
      </c>
      <c r="BD20" t="s" s="43">
        <v>171</v>
      </c>
      <c r="BE20" t="s" s="43">
        <v>170</v>
      </c>
      <c r="BF20" t="s" s="43">
        <v>170</v>
      </c>
      <c r="BG20" t="s" s="45">
        <v>167</v>
      </c>
      <c r="BH20" t="s" s="45">
        <v>172</v>
      </c>
      <c r="BI20" t="s" s="45">
        <v>170</v>
      </c>
      <c r="BJ20" t="s" s="45">
        <v>170</v>
      </c>
      <c r="BK20" t="s" s="43">
        <v>177</v>
      </c>
      <c r="BL20" t="s" s="43">
        <v>172</v>
      </c>
      <c r="BM20" t="s" s="43">
        <v>170</v>
      </c>
      <c r="BN20" t="s" s="43">
        <v>170</v>
      </c>
      <c r="BO20" t="s" s="45">
        <v>292</v>
      </c>
      <c r="BP20" t="s" s="45">
        <v>178</v>
      </c>
      <c r="BQ20" t="s" s="45">
        <v>170</v>
      </c>
      <c r="BR20" s="47">
        <v>3000</v>
      </c>
      <c r="BS20" t="s" s="43">
        <v>292</v>
      </c>
      <c r="BT20" t="s" s="43">
        <v>178</v>
      </c>
      <c r="BU20" t="s" s="43">
        <v>170</v>
      </c>
      <c r="BV20" s="49">
        <v>2000</v>
      </c>
      <c r="BW20" t="s" s="45">
        <v>167</v>
      </c>
      <c r="BX20" t="s" s="45">
        <v>171</v>
      </c>
      <c r="BY20" t="s" s="45">
        <v>170</v>
      </c>
      <c r="BZ20" t="s" s="45">
        <v>170</v>
      </c>
      <c r="CA20" t="s" s="43">
        <v>176</v>
      </c>
      <c r="CB20" t="s" s="43">
        <v>171</v>
      </c>
      <c r="CC20" t="s" s="43">
        <v>170</v>
      </c>
      <c r="CD20" t="s" s="43">
        <v>170</v>
      </c>
      <c r="CE20" t="s" s="50">
        <v>182</v>
      </c>
      <c r="CF20" t="s" s="50">
        <v>162</v>
      </c>
      <c r="CG20" t="s" s="50">
        <v>170</v>
      </c>
      <c r="CH20" t="s" s="50">
        <v>170</v>
      </c>
      <c r="CI20" t="s" s="50">
        <v>183</v>
      </c>
      <c r="CJ20" t="s" s="50">
        <v>165</v>
      </c>
      <c r="CK20" t="s" s="50">
        <v>170</v>
      </c>
      <c r="CL20" t="s" s="50">
        <v>159</v>
      </c>
      <c r="CM20" t="s" s="50">
        <v>161</v>
      </c>
      <c r="CN20" t="s" s="50">
        <v>162</v>
      </c>
      <c r="CO20" t="s" s="50">
        <v>162</v>
      </c>
      <c r="CP20" t="s" s="50">
        <v>162</v>
      </c>
      <c r="CQ20" t="s" s="50">
        <v>163</v>
      </c>
      <c r="CR20" t="s" s="50">
        <v>163</v>
      </c>
      <c r="CS20" t="s" s="50">
        <v>184</v>
      </c>
      <c r="CT20" t="s" s="50">
        <v>184</v>
      </c>
      <c r="CU20" t="s" s="50">
        <v>184</v>
      </c>
      <c r="CV20" t="s" s="50">
        <v>162</v>
      </c>
      <c r="CW20" t="s" s="50">
        <v>184</v>
      </c>
      <c r="CX20" t="s" s="50">
        <v>164</v>
      </c>
      <c r="CY20" t="s" s="50">
        <v>162</v>
      </c>
      <c r="CZ20" t="s" s="50">
        <v>162</v>
      </c>
      <c r="DA20" t="s" s="51">
        <v>259</v>
      </c>
      <c r="DB20" t="s" s="52">
        <v>188</v>
      </c>
      <c r="DC20" t="s" s="43">
        <v>190</v>
      </c>
      <c r="DD20" t="s" s="43">
        <v>187</v>
      </c>
      <c r="DE20" t="s" s="43">
        <v>189</v>
      </c>
      <c r="DF20" t="s" s="53">
        <v>186</v>
      </c>
      <c r="DG20" t="s" s="52">
        <v>191</v>
      </c>
      <c r="DH20" t="s" s="43">
        <v>192</v>
      </c>
      <c r="DI20" t="s" s="43">
        <v>194</v>
      </c>
      <c r="DJ20" t="s" s="53">
        <v>193</v>
      </c>
      <c r="DK20" t="s" s="52">
        <v>196</v>
      </c>
      <c r="DL20" t="s" s="43">
        <v>195</v>
      </c>
      <c r="DM20" t="s" s="43">
        <v>197</v>
      </c>
      <c r="DN20" t="s" s="54">
        <v>301</v>
      </c>
      <c r="DO20" t="s" s="54">
        <v>214</v>
      </c>
      <c r="DP20" t="s" s="54">
        <v>170</v>
      </c>
      <c r="DQ20" t="s" s="54">
        <v>170</v>
      </c>
      <c r="DR20" t="s" s="54">
        <v>216</v>
      </c>
      <c r="DS20" t="s" s="54">
        <v>170</v>
      </c>
      <c r="DT20" t="s" s="54">
        <v>170</v>
      </c>
      <c r="DU20" t="s" s="54">
        <v>170</v>
      </c>
      <c r="DV20" t="s" s="54">
        <v>220</v>
      </c>
      <c r="DW20" t="s" s="54">
        <v>221</v>
      </c>
      <c r="DX20" t="s" s="54">
        <v>222</v>
      </c>
      <c r="DY20" t="s" s="54">
        <v>223</v>
      </c>
      <c r="DZ20" t="s" s="54">
        <v>224</v>
      </c>
      <c r="EA20" t="s" s="54">
        <v>225</v>
      </c>
      <c r="EB20" t="s" s="54">
        <v>226</v>
      </c>
      <c r="EC20" t="s" s="54">
        <v>227</v>
      </c>
      <c r="ED20" t="s" s="54">
        <v>228</v>
      </c>
      <c r="EE20" t="s" s="57">
        <v>1311</v>
      </c>
      <c r="EF20" t="s" s="57">
        <v>1312</v>
      </c>
      <c r="EG20" t="s" s="57">
        <v>1313</v>
      </c>
      <c r="EH20" t="s" s="57">
        <v>1314</v>
      </c>
      <c r="EI20" t="s" s="57">
        <v>362</v>
      </c>
      <c r="EJ20" t="s" s="57">
        <v>2266</v>
      </c>
      <c r="EK20" t="s" s="56">
        <v>2267</v>
      </c>
      <c r="EL20" t="s" s="57">
        <v>362</v>
      </c>
      <c r="EM20" t="s" s="57">
        <v>1263</v>
      </c>
      <c r="EN20" t="s" s="57">
        <v>1311</v>
      </c>
      <c r="EO20" t="s" s="57">
        <v>1302</v>
      </c>
      <c r="EP20" t="s" s="57">
        <v>1267</v>
      </c>
      <c r="EQ20" t="s" s="57">
        <v>1308</v>
      </c>
      <c r="ER20" t="s" s="57">
        <v>159</v>
      </c>
      <c r="ES20" t="s" s="57">
        <v>1261</v>
      </c>
      <c r="ET20" t="s" s="57">
        <v>1268</v>
      </c>
      <c r="EU20" t="s" s="57">
        <v>1269</v>
      </c>
      <c r="EV20" t="s" s="57">
        <v>1270</v>
      </c>
      <c r="EW20" t="s" s="57">
        <v>208</v>
      </c>
      <c r="EX20" t="s" s="57">
        <v>209</v>
      </c>
      <c r="EY20" t="s" s="57">
        <v>362</v>
      </c>
    </row>
    <row r="21" ht="15.6" customHeight="1">
      <c r="A21" t="s" s="43">
        <v>1415</v>
      </c>
      <c r="B21" t="s" s="43">
        <v>1268</v>
      </c>
      <c r="C21" t="s" s="43">
        <v>1420</v>
      </c>
      <c r="D21" t="s" s="43">
        <v>301</v>
      </c>
      <c r="E21" t="s" s="43">
        <v>504</v>
      </c>
      <c r="F21" t="s" s="43">
        <v>249</v>
      </c>
      <c r="G21" t="s" s="43">
        <v>159</v>
      </c>
      <c r="H21" t="s" s="44">
        <v>162</v>
      </c>
      <c r="I21" t="s" s="44">
        <v>164</v>
      </c>
      <c r="J21" t="s" s="44">
        <v>165</v>
      </c>
      <c r="K21" t="s" s="44">
        <v>162</v>
      </c>
      <c r="L21" t="s" s="44">
        <v>162</v>
      </c>
      <c r="M21" t="s" s="44">
        <v>164</v>
      </c>
      <c r="N21" t="s" s="44">
        <v>163</v>
      </c>
      <c r="O21" t="s" s="44">
        <v>164</v>
      </c>
      <c r="P21" t="s" s="44">
        <v>162</v>
      </c>
      <c r="Q21" t="s" s="44">
        <v>162</v>
      </c>
      <c r="R21" t="s" s="43">
        <v>599</v>
      </c>
      <c r="S21" t="s" s="45">
        <v>167</v>
      </c>
      <c r="T21" t="s" s="45">
        <v>178</v>
      </c>
      <c r="U21" t="s" s="45">
        <v>170</v>
      </c>
      <c r="V21" s="47">
        <v>20000</v>
      </c>
      <c r="W21" t="s" s="43">
        <v>167</v>
      </c>
      <c r="X21" t="s" s="43">
        <v>178</v>
      </c>
      <c r="Y21" t="s" s="43">
        <v>170</v>
      </c>
      <c r="Z21" s="48">
        <v>10000</v>
      </c>
      <c r="AA21" t="s" s="45">
        <v>170</v>
      </c>
      <c r="AB21" t="s" s="45">
        <v>170</v>
      </c>
      <c r="AC21" t="s" s="45">
        <v>170</v>
      </c>
      <c r="AD21" t="s" s="45">
        <v>170</v>
      </c>
      <c r="AE21" t="s" s="43">
        <v>167</v>
      </c>
      <c r="AF21" t="s" s="43">
        <v>172</v>
      </c>
      <c r="AG21" t="s" s="43">
        <v>170</v>
      </c>
      <c r="AH21" t="s" s="43">
        <v>170</v>
      </c>
      <c r="AI21" t="s" s="45">
        <v>167</v>
      </c>
      <c r="AJ21" t="s" s="45">
        <v>168</v>
      </c>
      <c r="AK21" t="s" s="45">
        <v>170</v>
      </c>
      <c r="AL21" t="s" s="45">
        <v>170</v>
      </c>
      <c r="AM21" t="s" s="43">
        <v>167</v>
      </c>
      <c r="AN21" t="s" s="43">
        <v>168</v>
      </c>
      <c r="AO21" t="s" s="43">
        <v>170</v>
      </c>
      <c r="AP21" t="s" s="43">
        <v>170</v>
      </c>
      <c r="AQ21" t="s" s="45">
        <v>167</v>
      </c>
      <c r="AR21" t="s" s="45">
        <v>172</v>
      </c>
      <c r="AS21" t="s" s="45">
        <v>170</v>
      </c>
      <c r="AT21" t="s" s="45">
        <v>170</v>
      </c>
      <c r="AU21" t="s" s="43">
        <v>177</v>
      </c>
      <c r="AV21" t="s" s="43">
        <v>178</v>
      </c>
      <c r="AW21" t="s" s="43">
        <v>170</v>
      </c>
      <c r="AX21" s="49">
        <v>4000</v>
      </c>
      <c r="AY21" t="s" s="45">
        <v>177</v>
      </c>
      <c r="AZ21" t="s" s="45">
        <v>178</v>
      </c>
      <c r="BA21" t="s" s="45">
        <v>170</v>
      </c>
      <c r="BB21" s="47">
        <v>3000</v>
      </c>
      <c r="BC21" t="s" s="43">
        <v>167</v>
      </c>
      <c r="BD21" t="s" s="43">
        <v>178</v>
      </c>
      <c r="BE21" t="s" s="43">
        <v>170</v>
      </c>
      <c r="BF21" s="49">
        <v>2000</v>
      </c>
      <c r="BG21" t="s" s="45">
        <v>167</v>
      </c>
      <c r="BH21" t="s" s="45">
        <v>178</v>
      </c>
      <c r="BI21" t="s" s="45">
        <v>170</v>
      </c>
      <c r="BJ21" t="s" s="45">
        <v>170</v>
      </c>
      <c r="BK21" t="s" s="43">
        <v>177</v>
      </c>
      <c r="BL21" t="s" s="43">
        <v>977</v>
      </c>
      <c r="BM21" t="s" s="43">
        <v>170</v>
      </c>
      <c r="BN21" s="49">
        <v>5000</v>
      </c>
      <c r="BO21" t="s" s="45">
        <v>292</v>
      </c>
      <c r="BP21" t="s" s="45">
        <v>178</v>
      </c>
      <c r="BQ21" t="s" s="45">
        <v>170</v>
      </c>
      <c r="BR21" s="47">
        <v>1500</v>
      </c>
      <c r="BS21" t="s" s="43">
        <v>292</v>
      </c>
      <c r="BT21" t="s" s="43">
        <v>178</v>
      </c>
      <c r="BU21" t="s" s="43">
        <v>170</v>
      </c>
      <c r="BV21" s="49">
        <v>1500</v>
      </c>
      <c r="BW21" t="s" s="45">
        <v>167</v>
      </c>
      <c r="BX21" t="s" s="45">
        <v>171</v>
      </c>
      <c r="BY21" t="s" s="45">
        <v>170</v>
      </c>
      <c r="BZ21" t="s" s="45">
        <v>170</v>
      </c>
      <c r="CA21" t="s" s="43">
        <v>176</v>
      </c>
      <c r="CB21" t="s" s="43">
        <v>172</v>
      </c>
      <c r="CC21" t="s" s="43">
        <v>170</v>
      </c>
      <c r="CD21" t="s" s="43">
        <v>170</v>
      </c>
      <c r="CE21" t="s" s="50">
        <v>182</v>
      </c>
      <c r="CF21" t="s" s="50">
        <v>162</v>
      </c>
      <c r="CG21" t="s" s="50">
        <v>170</v>
      </c>
      <c r="CH21" t="s" s="50">
        <v>170</v>
      </c>
      <c r="CI21" t="s" s="50">
        <v>183</v>
      </c>
      <c r="CJ21" t="s" s="50">
        <v>165</v>
      </c>
      <c r="CK21" t="s" s="50">
        <v>170</v>
      </c>
      <c r="CL21" t="s" s="50">
        <v>159</v>
      </c>
      <c r="CM21" t="s" s="50">
        <v>161</v>
      </c>
      <c r="CN21" t="s" s="50">
        <v>162</v>
      </c>
      <c r="CO21" t="s" s="50">
        <v>162</v>
      </c>
      <c r="CP21" t="s" s="50">
        <v>162</v>
      </c>
      <c r="CQ21" t="s" s="50">
        <v>162</v>
      </c>
      <c r="CR21" t="s" s="50">
        <v>165</v>
      </c>
      <c r="CS21" t="s" s="50">
        <v>165</v>
      </c>
      <c r="CT21" t="s" s="50">
        <v>184</v>
      </c>
      <c r="CU21" t="s" s="50">
        <v>164</v>
      </c>
      <c r="CV21" t="s" s="50">
        <v>164</v>
      </c>
      <c r="CW21" t="s" s="50">
        <v>165</v>
      </c>
      <c r="CX21" t="s" s="50">
        <v>165</v>
      </c>
      <c r="CY21" t="s" s="50">
        <v>162</v>
      </c>
      <c r="CZ21" t="s" s="50">
        <v>162</v>
      </c>
      <c r="DA21" t="s" s="51">
        <v>185</v>
      </c>
      <c r="DB21" t="s" s="52">
        <v>188</v>
      </c>
      <c r="DC21" t="s" s="43">
        <v>187</v>
      </c>
      <c r="DD21" t="s" s="43">
        <v>189</v>
      </c>
      <c r="DE21" t="s" s="43">
        <v>190</v>
      </c>
      <c r="DF21" t="s" s="53">
        <v>186</v>
      </c>
      <c r="DG21" t="s" s="52">
        <v>191</v>
      </c>
      <c r="DH21" t="s" s="43">
        <v>193</v>
      </c>
      <c r="DI21" t="s" s="43">
        <v>194</v>
      </c>
      <c r="DJ21" t="s" s="53">
        <v>192</v>
      </c>
      <c r="DK21" t="s" s="52">
        <v>196</v>
      </c>
      <c r="DL21" t="s" s="43">
        <v>195</v>
      </c>
      <c r="DM21" t="s" s="43">
        <v>197</v>
      </c>
      <c r="DN21" t="s" s="54">
        <v>213</v>
      </c>
      <c r="DO21" t="s" s="54">
        <v>214</v>
      </c>
      <c r="DP21" t="s" s="54">
        <v>251</v>
      </c>
      <c r="DQ21" t="s" s="54">
        <v>170</v>
      </c>
      <c r="DR21" t="s" s="54">
        <v>216</v>
      </c>
      <c r="DS21" t="s" s="54">
        <v>217</v>
      </c>
      <c r="DT21" t="s" s="54">
        <v>218</v>
      </c>
      <c r="DU21" t="s" s="54">
        <v>219</v>
      </c>
      <c r="DV21" t="s" s="54">
        <v>220</v>
      </c>
      <c r="DW21" t="s" s="54">
        <v>221</v>
      </c>
      <c r="DX21" t="s" s="54">
        <v>222</v>
      </c>
      <c r="DY21" t="s" s="54">
        <v>223</v>
      </c>
      <c r="DZ21" t="s" s="54">
        <v>224</v>
      </c>
      <c r="EA21" t="s" s="54">
        <v>225</v>
      </c>
      <c r="EB21" t="s" s="54">
        <v>226</v>
      </c>
      <c r="EC21" t="s" s="54">
        <v>227</v>
      </c>
      <c r="ED21" t="s" s="54">
        <v>228</v>
      </c>
      <c r="EE21" t="s" s="57">
        <v>1418</v>
      </c>
      <c r="EF21" t="s" s="57">
        <v>1421</v>
      </c>
      <c r="EG21" t="s" s="57">
        <v>1422</v>
      </c>
      <c r="EH21" t="s" s="57">
        <v>1423</v>
      </c>
      <c r="EI21" t="s" s="57">
        <v>299</v>
      </c>
      <c r="EJ21" t="s" s="57">
        <v>2268</v>
      </c>
      <c r="EK21" t="s" s="56">
        <v>2269</v>
      </c>
      <c r="EL21" t="s" s="57">
        <v>299</v>
      </c>
      <c r="EM21" t="s" s="57">
        <v>1263</v>
      </c>
      <c r="EN21" t="s" s="57">
        <v>1418</v>
      </c>
      <c r="EO21" t="s" s="57">
        <v>1419</v>
      </c>
      <c r="EP21" t="s" s="57">
        <v>1267</v>
      </c>
      <c r="EQ21" t="s" s="57">
        <v>1416</v>
      </c>
      <c r="ER21" t="s" s="57">
        <v>159</v>
      </c>
      <c r="ES21" t="s" s="57">
        <v>1261</v>
      </c>
      <c r="ET21" t="s" s="57">
        <v>1268</v>
      </c>
      <c r="EU21" t="s" s="57">
        <v>1269</v>
      </c>
      <c r="EV21" t="s" s="57">
        <v>1270</v>
      </c>
      <c r="EW21" t="s" s="57">
        <v>208</v>
      </c>
      <c r="EX21" t="s" s="57">
        <v>209</v>
      </c>
      <c r="EY21" t="s" s="57">
        <v>299</v>
      </c>
    </row>
    <row r="22" ht="15.6" customHeight="1">
      <c r="A22" t="s" s="43">
        <v>1424</v>
      </c>
      <c r="B22" t="s" s="43">
        <v>1268</v>
      </c>
      <c r="C22" t="s" s="43">
        <v>1420</v>
      </c>
      <c r="D22" t="s" s="43">
        <v>301</v>
      </c>
      <c r="E22" t="s" s="43">
        <v>774</v>
      </c>
      <c r="F22" t="s" s="43">
        <v>249</v>
      </c>
      <c r="G22" t="s" s="43">
        <v>159</v>
      </c>
      <c r="H22" t="s" s="44">
        <v>162</v>
      </c>
      <c r="I22" t="s" s="44">
        <v>162</v>
      </c>
      <c r="J22" t="s" s="44">
        <v>165</v>
      </c>
      <c r="K22" t="s" s="44">
        <v>162</v>
      </c>
      <c r="L22" t="s" s="44">
        <v>165</v>
      </c>
      <c r="M22" t="s" s="44">
        <v>162</v>
      </c>
      <c r="N22" t="s" s="44">
        <v>162</v>
      </c>
      <c r="O22" t="s" s="44">
        <v>165</v>
      </c>
      <c r="P22" t="s" s="44">
        <v>162</v>
      </c>
      <c r="Q22" t="s" s="44">
        <v>162</v>
      </c>
      <c r="R22" t="s" s="43">
        <v>234</v>
      </c>
      <c r="S22" t="s" s="45">
        <v>167</v>
      </c>
      <c r="T22" t="s" s="45">
        <v>178</v>
      </c>
      <c r="U22" t="s" s="45">
        <v>170</v>
      </c>
      <c r="V22" s="47">
        <v>12000</v>
      </c>
      <c r="W22" t="s" s="43">
        <v>167</v>
      </c>
      <c r="X22" t="s" s="43">
        <v>178</v>
      </c>
      <c r="Y22" t="s" s="43">
        <v>170</v>
      </c>
      <c r="Z22" s="48">
        <v>30000</v>
      </c>
      <c r="AA22" t="s" s="45">
        <v>167</v>
      </c>
      <c r="AB22" t="s" s="45">
        <v>171</v>
      </c>
      <c r="AC22" t="s" s="45">
        <v>170</v>
      </c>
      <c r="AD22" t="s" s="45">
        <v>170</v>
      </c>
      <c r="AE22" t="s" s="43">
        <v>270</v>
      </c>
      <c r="AF22" t="s" s="43">
        <v>168</v>
      </c>
      <c r="AG22" t="s" s="43">
        <v>170</v>
      </c>
      <c r="AH22" t="s" s="43">
        <v>170</v>
      </c>
      <c r="AI22" t="s" s="45">
        <v>167</v>
      </c>
      <c r="AJ22" t="s" s="45">
        <v>178</v>
      </c>
      <c r="AK22" t="s" s="45">
        <v>170</v>
      </c>
      <c r="AL22" s="47">
        <v>25000</v>
      </c>
      <c r="AM22" t="s" s="43">
        <v>167</v>
      </c>
      <c r="AN22" t="s" s="43">
        <v>178</v>
      </c>
      <c r="AO22" t="s" s="43">
        <v>170</v>
      </c>
      <c r="AP22" s="49">
        <v>20000</v>
      </c>
      <c r="AQ22" t="s" s="45">
        <v>167</v>
      </c>
      <c r="AR22" t="s" s="45">
        <v>178</v>
      </c>
      <c r="AS22" t="s" s="45">
        <v>170</v>
      </c>
      <c r="AT22" s="47">
        <v>40000</v>
      </c>
      <c r="AU22" t="s" s="43">
        <v>177</v>
      </c>
      <c r="AV22" t="s" s="43">
        <v>178</v>
      </c>
      <c r="AW22" t="s" s="43">
        <v>170</v>
      </c>
      <c r="AX22" s="49">
        <v>2500</v>
      </c>
      <c r="AY22" t="s" s="45">
        <v>177</v>
      </c>
      <c r="AZ22" t="s" s="45">
        <v>178</v>
      </c>
      <c r="BA22" t="s" s="45">
        <v>170</v>
      </c>
      <c r="BB22" s="47">
        <v>3000</v>
      </c>
      <c r="BC22" t="s" s="43">
        <v>270</v>
      </c>
      <c r="BD22" t="s" s="43">
        <v>178</v>
      </c>
      <c r="BE22" t="s" s="43">
        <v>170</v>
      </c>
      <c r="BF22" s="49">
        <v>1000</v>
      </c>
      <c r="BG22" t="s" s="45">
        <v>270</v>
      </c>
      <c r="BH22" t="s" s="45">
        <v>178</v>
      </c>
      <c r="BI22" t="s" s="45">
        <v>170</v>
      </c>
      <c r="BJ22" t="s" s="45">
        <v>170</v>
      </c>
      <c r="BK22" t="s" s="43">
        <v>270</v>
      </c>
      <c r="BL22" t="s" s="43">
        <v>172</v>
      </c>
      <c r="BM22" t="s" s="43">
        <v>170</v>
      </c>
      <c r="BN22" t="s" s="43">
        <v>170</v>
      </c>
      <c r="BO22" t="s" s="45">
        <v>177</v>
      </c>
      <c r="BP22" t="s" s="45">
        <v>178</v>
      </c>
      <c r="BQ22" t="s" s="45">
        <v>170</v>
      </c>
      <c r="BR22" s="47">
        <v>1400</v>
      </c>
      <c r="BS22" t="s" s="43">
        <v>270</v>
      </c>
      <c r="BT22" t="s" s="43">
        <v>178</v>
      </c>
      <c r="BU22" t="s" s="43">
        <v>170</v>
      </c>
      <c r="BV22" s="49">
        <v>1400</v>
      </c>
      <c r="BW22" t="s" s="45">
        <v>167</v>
      </c>
      <c r="BX22" t="s" s="45">
        <v>171</v>
      </c>
      <c r="BY22" t="s" s="45">
        <v>170</v>
      </c>
      <c r="BZ22" t="s" s="45">
        <v>170</v>
      </c>
      <c r="CA22" t="s" s="43">
        <v>176</v>
      </c>
      <c r="CB22" t="s" s="43">
        <v>977</v>
      </c>
      <c r="CC22" t="s" s="43">
        <v>170</v>
      </c>
      <c r="CD22" s="49">
        <v>800</v>
      </c>
      <c r="CE22" t="s" s="50">
        <v>182</v>
      </c>
      <c r="CF22" t="s" s="50">
        <v>162</v>
      </c>
      <c r="CG22" t="s" s="50">
        <v>170</v>
      </c>
      <c r="CH22" t="s" s="50">
        <v>170</v>
      </c>
      <c r="CI22" t="s" s="50">
        <v>183</v>
      </c>
      <c r="CJ22" t="s" s="50">
        <v>184</v>
      </c>
      <c r="CK22" t="s" s="50">
        <v>170</v>
      </c>
      <c r="CL22" t="s" s="50">
        <v>159</v>
      </c>
      <c r="CM22" t="s" s="50">
        <v>161</v>
      </c>
      <c r="CN22" t="s" s="50">
        <v>162</v>
      </c>
      <c r="CO22" t="s" s="50">
        <v>162</v>
      </c>
      <c r="CP22" t="s" s="50">
        <v>162</v>
      </c>
      <c r="CQ22" t="s" s="50">
        <v>162</v>
      </c>
      <c r="CR22" t="s" s="50">
        <v>165</v>
      </c>
      <c r="CS22" t="s" s="50">
        <v>165</v>
      </c>
      <c r="CT22" t="s" s="50">
        <v>162</v>
      </c>
      <c r="CU22" t="s" s="50">
        <v>162</v>
      </c>
      <c r="CV22" t="s" s="50">
        <v>162</v>
      </c>
      <c r="CW22" t="s" s="50">
        <v>184</v>
      </c>
      <c r="CX22" t="s" s="50">
        <v>162</v>
      </c>
      <c r="CY22" t="s" s="50">
        <v>162</v>
      </c>
      <c r="CZ22" t="s" s="50">
        <v>162</v>
      </c>
      <c r="DA22" t="s" s="51">
        <v>259</v>
      </c>
      <c r="DB22" t="s" s="52">
        <v>188</v>
      </c>
      <c r="DC22" t="s" s="43">
        <v>187</v>
      </c>
      <c r="DD22" t="s" s="43">
        <v>186</v>
      </c>
      <c r="DE22" t="s" s="43">
        <v>190</v>
      </c>
      <c r="DF22" t="s" s="53">
        <v>189</v>
      </c>
      <c r="DG22" t="s" s="52">
        <v>193</v>
      </c>
      <c r="DH22" t="s" s="43">
        <v>192</v>
      </c>
      <c r="DI22" t="s" s="43">
        <v>194</v>
      </c>
      <c r="DJ22" t="s" s="53">
        <v>191</v>
      </c>
      <c r="DK22" t="s" s="52">
        <v>196</v>
      </c>
      <c r="DL22" t="s" s="43">
        <v>197</v>
      </c>
      <c r="DM22" t="s" s="43">
        <v>195</v>
      </c>
      <c r="DN22" t="s" s="54">
        <v>250</v>
      </c>
      <c r="DO22" t="s" s="54">
        <v>214</v>
      </c>
      <c r="DP22" t="s" s="54">
        <v>251</v>
      </c>
      <c r="DQ22" t="s" s="54">
        <v>215</v>
      </c>
      <c r="DR22" t="s" s="54">
        <v>216</v>
      </c>
      <c r="DS22" t="s" s="54">
        <v>217</v>
      </c>
      <c r="DT22" t="s" s="54">
        <v>218</v>
      </c>
      <c r="DU22" t="s" s="54">
        <v>219</v>
      </c>
      <c r="DV22" t="s" s="54">
        <v>220</v>
      </c>
      <c r="DW22" t="s" s="54">
        <v>221</v>
      </c>
      <c r="DX22" t="s" s="54">
        <v>222</v>
      </c>
      <c r="DY22" t="s" s="54">
        <v>223</v>
      </c>
      <c r="DZ22" t="s" s="54">
        <v>224</v>
      </c>
      <c r="EA22" t="s" s="54">
        <v>225</v>
      </c>
      <c r="EB22" t="s" s="54">
        <v>226</v>
      </c>
      <c r="EC22" t="s" s="54">
        <v>227</v>
      </c>
      <c r="ED22" t="s" s="54">
        <v>228</v>
      </c>
      <c r="EE22" t="s" s="57">
        <v>1428</v>
      </c>
      <c r="EF22" t="s" s="57">
        <v>1429</v>
      </c>
      <c r="EG22" t="s" s="57">
        <v>1430</v>
      </c>
      <c r="EH22" t="s" s="57">
        <v>1431</v>
      </c>
      <c r="EI22" t="s" s="57">
        <v>299</v>
      </c>
      <c r="EJ22" t="s" s="57">
        <v>2270</v>
      </c>
      <c r="EK22" t="s" s="56">
        <v>2271</v>
      </c>
      <c r="EL22" t="s" s="57">
        <v>299</v>
      </c>
      <c r="EM22" t="s" s="57">
        <v>1263</v>
      </c>
      <c r="EN22" t="s" s="57">
        <v>1428</v>
      </c>
      <c r="EO22" t="s" s="57">
        <v>1419</v>
      </c>
      <c r="EP22" t="s" s="57">
        <v>1267</v>
      </c>
      <c r="EQ22" t="s" s="57">
        <v>1425</v>
      </c>
      <c r="ER22" t="s" s="57">
        <v>159</v>
      </c>
      <c r="ES22" t="s" s="57">
        <v>1426</v>
      </c>
      <c r="ET22" t="s" s="57">
        <v>1268</v>
      </c>
      <c r="EU22" t="s" s="57">
        <v>1269</v>
      </c>
      <c r="EV22" t="s" s="57">
        <v>1270</v>
      </c>
      <c r="EW22" t="s" s="57">
        <v>208</v>
      </c>
      <c r="EX22" t="s" s="57">
        <v>209</v>
      </c>
      <c r="EY22" t="s" s="57">
        <v>299</v>
      </c>
    </row>
    <row r="23" ht="15.6" customHeight="1">
      <c r="A23" t="s" s="43">
        <v>1259</v>
      </c>
      <c r="B23" t="s" s="43">
        <v>1268</v>
      </c>
      <c r="C23" t="s" s="43">
        <v>1266</v>
      </c>
      <c r="D23" t="s" s="43">
        <v>321</v>
      </c>
      <c r="E23" t="s" s="43">
        <v>382</v>
      </c>
      <c r="F23" t="s" s="43">
        <v>212</v>
      </c>
      <c r="G23" t="s" s="43">
        <v>161</v>
      </c>
      <c r="H23" t="s" s="44">
        <v>162</v>
      </c>
      <c r="I23" t="s" s="44">
        <v>165</v>
      </c>
      <c r="J23" t="s" s="44">
        <v>163</v>
      </c>
      <c r="K23" t="s" s="44">
        <v>163</v>
      </c>
      <c r="L23" t="s" s="44">
        <v>184</v>
      </c>
      <c r="M23" t="s" s="44">
        <v>162</v>
      </c>
      <c r="N23" t="s" s="44">
        <v>184</v>
      </c>
      <c r="O23" t="s" s="44">
        <v>162</v>
      </c>
      <c r="P23" t="s" s="44">
        <v>165</v>
      </c>
      <c r="Q23" t="s" s="44">
        <v>162</v>
      </c>
      <c r="R23" t="s" s="43">
        <v>342</v>
      </c>
      <c r="S23" t="s" s="45">
        <v>167</v>
      </c>
      <c r="T23" t="s" s="45">
        <v>178</v>
      </c>
      <c r="U23" t="s" s="45">
        <v>170</v>
      </c>
      <c r="V23" s="47">
        <v>6000</v>
      </c>
      <c r="W23" t="s" s="43">
        <v>167</v>
      </c>
      <c r="X23" t="s" s="43">
        <v>168</v>
      </c>
      <c r="Y23" t="s" s="43">
        <v>170</v>
      </c>
      <c r="Z23" s="48"/>
      <c r="AA23" t="s" s="45">
        <v>170</v>
      </c>
      <c r="AB23" t="s" s="45">
        <v>170</v>
      </c>
      <c r="AC23" t="s" s="45">
        <v>170</v>
      </c>
      <c r="AD23" t="s" s="45">
        <v>170</v>
      </c>
      <c r="AE23" t="s" s="43">
        <v>167</v>
      </c>
      <c r="AF23" t="s" s="43">
        <v>977</v>
      </c>
      <c r="AG23" t="s" s="43">
        <v>170</v>
      </c>
      <c r="AH23" s="49">
        <v>16000</v>
      </c>
      <c r="AI23" t="s" s="45">
        <v>170</v>
      </c>
      <c r="AJ23" t="s" s="45">
        <v>170</v>
      </c>
      <c r="AK23" t="s" s="45">
        <v>170</v>
      </c>
      <c r="AL23" t="s" s="45">
        <v>170</v>
      </c>
      <c r="AM23" t="s" s="43">
        <v>167</v>
      </c>
      <c r="AN23" t="s" s="43">
        <v>168</v>
      </c>
      <c r="AO23" t="s" s="43">
        <v>170</v>
      </c>
      <c r="AP23" t="s" s="43">
        <v>170</v>
      </c>
      <c r="AQ23" t="s" s="45">
        <v>170</v>
      </c>
      <c r="AR23" t="s" s="45">
        <v>170</v>
      </c>
      <c r="AS23" t="s" s="45">
        <v>170</v>
      </c>
      <c r="AT23" t="s" s="45">
        <v>170</v>
      </c>
      <c r="AU23" t="s" s="43">
        <v>176</v>
      </c>
      <c r="AV23" t="s" s="43">
        <v>178</v>
      </c>
      <c r="AW23" t="s" s="43">
        <v>170</v>
      </c>
      <c r="AX23" s="49">
        <v>2000</v>
      </c>
      <c r="AY23" t="s" s="45">
        <v>176</v>
      </c>
      <c r="AZ23" t="s" s="45">
        <v>178</v>
      </c>
      <c r="BA23" t="s" s="45">
        <v>170</v>
      </c>
      <c r="BB23" s="47">
        <v>4000</v>
      </c>
      <c r="BC23" t="s" s="43">
        <v>167</v>
      </c>
      <c r="BD23" t="s" s="43">
        <v>975</v>
      </c>
      <c r="BE23" t="s" s="43">
        <v>170</v>
      </c>
      <c r="BF23" s="49">
        <v>1000</v>
      </c>
      <c r="BG23" t="s" s="45">
        <v>167</v>
      </c>
      <c r="BH23" t="s" s="45">
        <v>975</v>
      </c>
      <c r="BI23" t="s" s="45">
        <v>170</v>
      </c>
      <c r="BJ23" t="s" s="45">
        <v>170</v>
      </c>
      <c r="BK23" t="s" s="43">
        <v>167</v>
      </c>
      <c r="BL23" t="s" s="43">
        <v>1149</v>
      </c>
      <c r="BM23" t="s" s="43">
        <v>170</v>
      </c>
      <c r="BN23" s="49">
        <v>500</v>
      </c>
      <c r="BO23" t="s" s="45">
        <v>167</v>
      </c>
      <c r="BP23" t="s" s="45">
        <v>975</v>
      </c>
      <c r="BQ23" t="s" s="45">
        <v>170</v>
      </c>
      <c r="BR23" s="47">
        <v>1500</v>
      </c>
      <c r="BS23" t="s" s="43">
        <v>167</v>
      </c>
      <c r="BT23" t="s" s="43">
        <v>1149</v>
      </c>
      <c r="BU23" t="s" s="43">
        <v>170</v>
      </c>
      <c r="BV23" s="49">
        <v>600</v>
      </c>
      <c r="BW23" t="s" s="45">
        <v>167</v>
      </c>
      <c r="BX23" t="s" s="45">
        <v>171</v>
      </c>
      <c r="BY23" t="s" s="45">
        <v>170</v>
      </c>
      <c r="BZ23" t="s" s="45">
        <v>170</v>
      </c>
      <c r="CA23" t="s" s="43">
        <v>176</v>
      </c>
      <c r="CB23" t="s" s="43">
        <v>977</v>
      </c>
      <c r="CC23" t="s" s="43">
        <v>170</v>
      </c>
      <c r="CD23" s="49">
        <v>1400</v>
      </c>
      <c r="CE23" t="s" s="50">
        <v>182</v>
      </c>
      <c r="CF23" t="s" s="50">
        <v>164</v>
      </c>
      <c r="CG23" t="s" s="50">
        <v>170</v>
      </c>
      <c r="CH23" t="s" s="50">
        <v>170</v>
      </c>
      <c r="CI23" t="s" s="50">
        <v>183</v>
      </c>
      <c r="CJ23" t="s" s="50">
        <v>165</v>
      </c>
      <c r="CK23" t="s" s="50">
        <v>170</v>
      </c>
      <c r="CL23" t="s" s="50">
        <v>159</v>
      </c>
      <c r="CM23" t="s" s="50">
        <v>161</v>
      </c>
      <c r="CN23" t="s" s="50">
        <v>162</v>
      </c>
      <c r="CO23" t="s" s="50">
        <v>163</v>
      </c>
      <c r="CP23" t="s" s="50">
        <v>162</v>
      </c>
      <c r="CQ23" t="s" s="50">
        <v>163</v>
      </c>
      <c r="CR23" t="s" s="50">
        <v>165</v>
      </c>
      <c r="CS23" t="s" s="50">
        <v>165</v>
      </c>
      <c r="CT23" t="s" s="50">
        <v>163</v>
      </c>
      <c r="CU23" t="s" s="50">
        <v>164</v>
      </c>
      <c r="CV23" t="s" s="50">
        <v>162</v>
      </c>
      <c r="CW23" t="s" s="50">
        <v>162</v>
      </c>
      <c r="CX23" t="s" s="50">
        <v>162</v>
      </c>
      <c r="CY23" t="s" s="50">
        <v>162</v>
      </c>
      <c r="CZ23" t="s" s="50">
        <v>162</v>
      </c>
      <c r="DA23" t="s" s="51">
        <v>259</v>
      </c>
      <c r="DB23" t="s" s="52">
        <v>187</v>
      </c>
      <c r="DC23" t="s" s="43">
        <v>188</v>
      </c>
      <c r="DD23" t="s" s="43">
        <v>186</v>
      </c>
      <c r="DE23" t="s" s="43">
        <v>190</v>
      </c>
      <c r="DF23" t="s" s="53">
        <v>189</v>
      </c>
      <c r="DG23" t="s" s="52">
        <v>191</v>
      </c>
      <c r="DH23" t="s" s="43">
        <v>194</v>
      </c>
      <c r="DI23" t="s" s="43">
        <v>193</v>
      </c>
      <c r="DJ23" t="s" s="53">
        <v>192</v>
      </c>
      <c r="DK23" t="s" s="52">
        <v>196</v>
      </c>
      <c r="DL23" t="s" s="43">
        <v>195</v>
      </c>
      <c r="DM23" t="s" s="43">
        <v>197</v>
      </c>
      <c r="DN23" t="s" s="54">
        <v>349</v>
      </c>
      <c r="DO23" t="s" s="54">
        <v>214</v>
      </c>
      <c r="DP23" t="s" s="54">
        <v>251</v>
      </c>
      <c r="DQ23" t="s" s="54">
        <v>170</v>
      </c>
      <c r="DR23" t="s" s="54">
        <v>216</v>
      </c>
      <c r="DS23" t="s" s="54">
        <v>170</v>
      </c>
      <c r="DT23" t="s" s="54">
        <v>218</v>
      </c>
      <c r="DU23" t="s" s="54">
        <v>170</v>
      </c>
      <c r="DV23" t="s" s="54">
        <v>220</v>
      </c>
      <c r="DW23" t="s" s="54">
        <v>221</v>
      </c>
      <c r="DX23" t="s" s="54">
        <v>222</v>
      </c>
      <c r="DY23" t="s" s="54">
        <v>223</v>
      </c>
      <c r="DZ23" t="s" s="54">
        <v>224</v>
      </c>
      <c r="EA23" t="s" s="54">
        <v>225</v>
      </c>
      <c r="EB23" t="s" s="54">
        <v>226</v>
      </c>
      <c r="EC23" t="s" s="54">
        <v>227</v>
      </c>
      <c r="ED23" t="s" s="54">
        <v>228</v>
      </c>
      <c r="EE23" t="s" s="57">
        <v>1264</v>
      </c>
      <c r="EF23" t="s" s="57">
        <v>1271</v>
      </c>
      <c r="EG23" t="s" s="57">
        <v>1272</v>
      </c>
      <c r="EH23" t="s" s="57">
        <v>1273</v>
      </c>
      <c r="EI23" t="s" s="57">
        <v>210</v>
      </c>
      <c r="EJ23" t="s" s="57">
        <v>2272</v>
      </c>
      <c r="EK23" t="s" s="56">
        <v>2273</v>
      </c>
      <c r="EL23" t="s" s="57">
        <v>210</v>
      </c>
      <c r="EM23" t="s" s="57">
        <v>1263</v>
      </c>
      <c r="EN23" t="s" s="57">
        <v>1264</v>
      </c>
      <c r="EO23" t="s" s="57">
        <v>1265</v>
      </c>
      <c r="EP23" t="s" s="57">
        <v>1267</v>
      </c>
      <c r="EQ23" t="s" s="57">
        <v>1260</v>
      </c>
      <c r="ER23" t="s" s="57">
        <v>159</v>
      </c>
      <c r="ES23" t="s" s="57">
        <v>1261</v>
      </c>
      <c r="ET23" t="s" s="57">
        <v>1268</v>
      </c>
      <c r="EU23" t="s" s="57">
        <v>1269</v>
      </c>
      <c r="EV23" t="s" s="57">
        <v>1270</v>
      </c>
      <c r="EW23" t="s" s="57">
        <v>208</v>
      </c>
      <c r="EX23" t="s" s="57">
        <v>209</v>
      </c>
      <c r="EY23" t="s" s="57">
        <v>210</v>
      </c>
    </row>
    <row r="24" ht="15.6" customHeight="1">
      <c r="A24" t="s" s="43">
        <v>1274</v>
      </c>
      <c r="B24" t="s" s="43">
        <v>1268</v>
      </c>
      <c r="C24" t="s" s="43">
        <v>1266</v>
      </c>
      <c r="D24" t="s" s="43">
        <v>321</v>
      </c>
      <c r="E24" t="s" s="43">
        <v>322</v>
      </c>
      <c r="F24" t="s" s="43">
        <v>249</v>
      </c>
      <c r="G24" t="s" s="43">
        <v>159</v>
      </c>
      <c r="H24" t="s" s="44">
        <v>162</v>
      </c>
      <c r="I24" t="s" s="44">
        <v>165</v>
      </c>
      <c r="J24" t="s" s="44">
        <v>165</v>
      </c>
      <c r="K24" t="s" s="44">
        <v>162</v>
      </c>
      <c r="L24" t="s" s="44">
        <v>165</v>
      </c>
      <c r="M24" t="s" s="44">
        <v>162</v>
      </c>
      <c r="N24" t="s" s="44">
        <v>165</v>
      </c>
      <c r="O24" t="s" s="44">
        <v>162</v>
      </c>
      <c r="P24" t="s" s="44">
        <v>165</v>
      </c>
      <c r="Q24" t="s" s="44">
        <v>162</v>
      </c>
      <c r="R24" t="s" s="43">
        <v>1276</v>
      </c>
      <c r="S24" t="s" s="45">
        <v>167</v>
      </c>
      <c r="T24" t="s" s="45">
        <v>975</v>
      </c>
      <c r="U24" t="s" s="45">
        <v>170</v>
      </c>
      <c r="V24" s="47">
        <v>4000</v>
      </c>
      <c r="W24" t="s" s="43">
        <v>170</v>
      </c>
      <c r="X24" t="s" s="43">
        <v>170</v>
      </c>
      <c r="Y24" t="s" s="43">
        <v>170</v>
      </c>
      <c r="Z24" s="48"/>
      <c r="AA24" t="s" s="45">
        <v>170</v>
      </c>
      <c r="AB24" t="s" s="45">
        <v>170</v>
      </c>
      <c r="AC24" t="s" s="45">
        <v>170</v>
      </c>
      <c r="AD24" t="s" s="45">
        <v>170</v>
      </c>
      <c r="AE24" t="s" s="43">
        <v>167</v>
      </c>
      <c r="AF24" t="s" s="43">
        <v>965</v>
      </c>
      <c r="AG24" t="s" s="43">
        <v>170</v>
      </c>
      <c r="AH24" s="49">
        <v>15000</v>
      </c>
      <c r="AI24" t="s" s="45">
        <v>170</v>
      </c>
      <c r="AJ24" t="s" s="45">
        <v>170</v>
      </c>
      <c r="AK24" t="s" s="45">
        <v>170</v>
      </c>
      <c r="AL24" t="s" s="45">
        <v>170</v>
      </c>
      <c r="AM24" t="s" s="43">
        <v>167</v>
      </c>
      <c r="AN24" t="s" s="43">
        <v>168</v>
      </c>
      <c r="AO24" t="s" s="43">
        <v>170</v>
      </c>
      <c r="AP24" t="s" s="43">
        <v>170</v>
      </c>
      <c r="AQ24" t="s" s="45">
        <v>170</v>
      </c>
      <c r="AR24" t="s" s="45">
        <v>170</v>
      </c>
      <c r="AS24" t="s" s="45">
        <v>170</v>
      </c>
      <c r="AT24" t="s" s="45">
        <v>170</v>
      </c>
      <c r="AU24" t="s" s="43">
        <v>177</v>
      </c>
      <c r="AV24" t="s" s="43">
        <v>975</v>
      </c>
      <c r="AW24" t="s" s="43">
        <v>170</v>
      </c>
      <c r="AX24" s="49">
        <v>7000</v>
      </c>
      <c r="AY24" t="s" s="45">
        <v>177</v>
      </c>
      <c r="AZ24" t="s" s="45">
        <v>975</v>
      </c>
      <c r="BA24" t="s" s="45">
        <v>170</v>
      </c>
      <c r="BB24" s="47">
        <v>4000</v>
      </c>
      <c r="BC24" t="s" s="43">
        <v>167</v>
      </c>
      <c r="BD24" t="s" s="43">
        <v>975</v>
      </c>
      <c r="BE24" t="s" s="43">
        <v>170</v>
      </c>
      <c r="BF24" s="49">
        <v>1000</v>
      </c>
      <c r="BG24" t="s" s="45">
        <v>170</v>
      </c>
      <c r="BH24" t="s" s="45">
        <v>170</v>
      </c>
      <c r="BI24" t="s" s="45">
        <v>170</v>
      </c>
      <c r="BJ24" t="s" s="45">
        <v>170</v>
      </c>
      <c r="BK24" t="s" s="43">
        <v>167</v>
      </c>
      <c r="BL24" t="s" s="43">
        <v>168</v>
      </c>
      <c r="BM24" t="s" s="43">
        <v>170</v>
      </c>
      <c r="BN24" t="s" s="43">
        <v>170</v>
      </c>
      <c r="BO24" t="s" s="45">
        <v>170</v>
      </c>
      <c r="BP24" t="s" s="45">
        <v>170</v>
      </c>
      <c r="BQ24" t="s" s="45">
        <v>170</v>
      </c>
      <c r="BR24" t="s" s="45">
        <v>170</v>
      </c>
      <c r="BS24" t="s" s="43">
        <v>176</v>
      </c>
      <c r="BT24" t="s" s="43">
        <v>1149</v>
      </c>
      <c r="BU24" t="s" s="43">
        <v>170</v>
      </c>
      <c r="BV24" s="49">
        <v>1000</v>
      </c>
      <c r="BW24" t="s" s="45">
        <v>167</v>
      </c>
      <c r="BX24" t="s" s="45">
        <v>171</v>
      </c>
      <c r="BY24" t="s" s="45">
        <v>170</v>
      </c>
      <c r="BZ24" t="s" s="45">
        <v>170</v>
      </c>
      <c r="CA24" t="s" s="43">
        <v>176</v>
      </c>
      <c r="CB24" t="s" s="43">
        <v>172</v>
      </c>
      <c r="CC24" t="s" s="43">
        <v>170</v>
      </c>
      <c r="CD24" t="s" s="43">
        <v>170</v>
      </c>
      <c r="CE24" t="s" s="50">
        <v>182</v>
      </c>
      <c r="CF24" t="s" s="50">
        <v>164</v>
      </c>
      <c r="CG24" t="s" s="50">
        <v>170</v>
      </c>
      <c r="CH24" t="s" s="50">
        <v>170</v>
      </c>
      <c r="CI24" t="s" s="50">
        <v>183</v>
      </c>
      <c r="CJ24" t="s" s="50">
        <v>165</v>
      </c>
      <c r="CK24" t="s" s="50">
        <v>170</v>
      </c>
      <c r="CL24" t="s" s="50">
        <v>159</v>
      </c>
      <c r="CM24" t="s" s="50">
        <v>161</v>
      </c>
      <c r="CN24" t="s" s="50">
        <v>162</v>
      </c>
      <c r="CO24" t="s" s="50">
        <v>163</v>
      </c>
      <c r="CP24" t="s" s="50">
        <v>162</v>
      </c>
      <c r="CQ24" t="s" s="50">
        <v>163</v>
      </c>
      <c r="CR24" t="s" s="50">
        <v>165</v>
      </c>
      <c r="CS24" t="s" s="50">
        <v>165</v>
      </c>
      <c r="CT24" t="s" s="50">
        <v>163</v>
      </c>
      <c r="CU24" t="s" s="50">
        <v>184</v>
      </c>
      <c r="CV24" t="s" s="50">
        <v>162</v>
      </c>
      <c r="CW24" t="s" s="50">
        <v>162</v>
      </c>
      <c r="CX24" t="s" s="50">
        <v>162</v>
      </c>
      <c r="CY24" t="s" s="50">
        <v>162</v>
      </c>
      <c r="CZ24" t="s" s="50">
        <v>162</v>
      </c>
      <c r="DA24" t="s" s="51">
        <v>259</v>
      </c>
      <c r="DB24" t="s" s="52">
        <v>187</v>
      </c>
      <c r="DC24" t="s" s="43">
        <v>188</v>
      </c>
      <c r="DD24" t="s" s="43">
        <v>186</v>
      </c>
      <c r="DE24" t="s" s="43">
        <v>190</v>
      </c>
      <c r="DF24" t="s" s="53">
        <v>189</v>
      </c>
      <c r="DG24" t="s" s="52">
        <v>191</v>
      </c>
      <c r="DH24" t="s" s="43">
        <v>192</v>
      </c>
      <c r="DI24" t="s" s="43">
        <v>193</v>
      </c>
      <c r="DJ24" t="s" s="53">
        <v>194</v>
      </c>
      <c r="DK24" t="s" s="52">
        <v>196</v>
      </c>
      <c r="DL24" t="s" s="43">
        <v>197</v>
      </c>
      <c r="DM24" t="s" s="43">
        <v>195</v>
      </c>
      <c r="DN24" t="s" s="54">
        <v>321</v>
      </c>
      <c r="DO24" t="s" s="54">
        <v>214</v>
      </c>
      <c r="DP24" t="s" s="54">
        <v>170</v>
      </c>
      <c r="DQ24" t="s" s="54">
        <v>170</v>
      </c>
      <c r="DR24" t="s" s="54">
        <v>216</v>
      </c>
      <c r="DS24" t="s" s="54">
        <v>170</v>
      </c>
      <c r="DT24" t="s" s="54">
        <v>218</v>
      </c>
      <c r="DU24" t="s" s="54">
        <v>170</v>
      </c>
      <c r="DV24" t="s" s="54">
        <v>220</v>
      </c>
      <c r="DW24" t="s" s="54">
        <v>221</v>
      </c>
      <c r="DX24" t="s" s="54">
        <v>222</v>
      </c>
      <c r="DY24" t="s" s="54">
        <v>170</v>
      </c>
      <c r="DZ24" t="s" s="54">
        <v>224</v>
      </c>
      <c r="EA24" t="s" s="54">
        <v>170</v>
      </c>
      <c r="EB24" t="s" s="54">
        <v>226</v>
      </c>
      <c r="EC24" t="s" s="54">
        <v>227</v>
      </c>
      <c r="ED24" t="s" s="54">
        <v>228</v>
      </c>
      <c r="EE24" t="s" s="57">
        <v>1278</v>
      </c>
      <c r="EF24" t="s" s="57">
        <v>1279</v>
      </c>
      <c r="EG24" t="s" s="57">
        <v>1280</v>
      </c>
      <c r="EH24" t="s" s="57">
        <v>1281</v>
      </c>
      <c r="EI24" t="s" s="57">
        <v>210</v>
      </c>
      <c r="EJ24" t="s" s="57">
        <v>2274</v>
      </c>
      <c r="EK24" t="s" s="56">
        <v>2275</v>
      </c>
      <c r="EL24" t="s" s="57">
        <v>210</v>
      </c>
      <c r="EM24" t="s" s="57">
        <v>1263</v>
      </c>
      <c r="EN24" t="s" s="57">
        <v>1278</v>
      </c>
      <c r="EO24" t="s" s="57">
        <v>1265</v>
      </c>
      <c r="EP24" t="s" s="57">
        <v>1267</v>
      </c>
      <c r="EQ24" t="s" s="57">
        <v>1275</v>
      </c>
      <c r="ER24" t="s" s="57">
        <v>159</v>
      </c>
      <c r="ES24" t="s" s="57">
        <v>1261</v>
      </c>
      <c r="ET24" t="s" s="57">
        <v>1268</v>
      </c>
      <c r="EU24" t="s" s="57">
        <v>1269</v>
      </c>
      <c r="EV24" t="s" s="57">
        <v>1270</v>
      </c>
      <c r="EW24" t="s" s="57">
        <v>208</v>
      </c>
      <c r="EX24" t="s" s="57">
        <v>209</v>
      </c>
      <c r="EY24" t="s" s="57">
        <v>210</v>
      </c>
    </row>
    <row r="25" ht="15.6" customHeight="1">
      <c r="A25" t="s" s="43">
        <v>1000</v>
      </c>
      <c r="B25" t="s" s="43">
        <v>955</v>
      </c>
      <c r="C25" t="s" s="43">
        <v>1006</v>
      </c>
      <c r="D25" t="s" s="43">
        <v>281</v>
      </c>
      <c r="E25" t="s" s="43">
        <v>704</v>
      </c>
      <c r="F25" t="s" s="43">
        <v>249</v>
      </c>
      <c r="G25" t="s" s="43">
        <v>159</v>
      </c>
      <c r="H25" t="s" s="44">
        <v>165</v>
      </c>
      <c r="I25" t="s" s="44">
        <v>165</v>
      </c>
      <c r="J25" t="s" s="44">
        <v>165</v>
      </c>
      <c r="K25" t="s" s="44">
        <v>162</v>
      </c>
      <c r="L25" t="s" s="44">
        <v>184</v>
      </c>
      <c r="M25" t="s" s="44">
        <v>165</v>
      </c>
      <c r="N25" t="s" s="44">
        <v>165</v>
      </c>
      <c r="O25" t="s" s="44">
        <v>184</v>
      </c>
      <c r="P25" t="s" s="44">
        <v>162</v>
      </c>
      <c r="Q25" t="s" s="44">
        <v>164</v>
      </c>
      <c r="R25" t="s" s="43">
        <v>327</v>
      </c>
      <c r="S25" t="s" s="45">
        <v>167</v>
      </c>
      <c r="T25" t="s" s="45">
        <v>178</v>
      </c>
      <c r="U25" t="s" s="45">
        <v>170</v>
      </c>
      <c r="V25" s="47">
        <v>10000</v>
      </c>
      <c r="W25" t="s" s="43">
        <v>167</v>
      </c>
      <c r="X25" t="s" s="43">
        <v>977</v>
      </c>
      <c r="Y25" t="s" s="43">
        <v>170</v>
      </c>
      <c r="Z25" s="48">
        <v>10000</v>
      </c>
      <c r="AA25" t="s" s="45">
        <v>170</v>
      </c>
      <c r="AB25" t="s" s="45">
        <v>170</v>
      </c>
      <c r="AC25" t="s" s="45">
        <v>170</v>
      </c>
      <c r="AD25" t="s" s="45">
        <v>170</v>
      </c>
      <c r="AE25" t="s" s="43">
        <v>292</v>
      </c>
      <c r="AF25" t="s" s="43">
        <v>172</v>
      </c>
      <c r="AG25" t="s" s="43">
        <v>170</v>
      </c>
      <c r="AH25" t="s" s="43">
        <v>170</v>
      </c>
      <c r="AI25" t="s" s="45">
        <v>170</v>
      </c>
      <c r="AJ25" t="s" s="45">
        <v>170</v>
      </c>
      <c r="AK25" t="s" s="45">
        <v>170</v>
      </c>
      <c r="AL25" t="s" s="45">
        <v>170</v>
      </c>
      <c r="AM25" t="s" s="43">
        <v>167</v>
      </c>
      <c r="AN25" t="s" s="43">
        <v>168</v>
      </c>
      <c r="AO25" t="s" s="43">
        <v>170</v>
      </c>
      <c r="AP25" t="s" s="43">
        <v>170</v>
      </c>
      <c r="AQ25" t="s" s="45">
        <v>167</v>
      </c>
      <c r="AR25" t="s" s="45">
        <v>171</v>
      </c>
      <c r="AS25" t="s" s="45">
        <v>170</v>
      </c>
      <c r="AT25" t="s" s="45">
        <v>170</v>
      </c>
      <c r="AU25" t="s" s="43">
        <v>177</v>
      </c>
      <c r="AV25" t="s" s="43">
        <v>1002</v>
      </c>
      <c r="AW25" t="s" s="43">
        <v>170</v>
      </c>
      <c r="AX25" s="49">
        <v>1000</v>
      </c>
      <c r="AY25" t="s" s="45">
        <v>167</v>
      </c>
      <c r="AZ25" t="s" s="45">
        <v>171</v>
      </c>
      <c r="BA25" t="s" s="45">
        <v>170</v>
      </c>
      <c r="BB25" t="s" s="45">
        <v>170</v>
      </c>
      <c r="BC25" t="s" s="43">
        <v>167</v>
      </c>
      <c r="BD25" t="s" s="43">
        <v>171</v>
      </c>
      <c r="BE25" t="s" s="43">
        <v>170</v>
      </c>
      <c r="BF25" t="s" s="43">
        <v>170</v>
      </c>
      <c r="BG25" t="s" s="45">
        <v>167</v>
      </c>
      <c r="BH25" t="s" s="45">
        <v>172</v>
      </c>
      <c r="BI25" t="s" s="45">
        <v>170</v>
      </c>
      <c r="BJ25" t="s" s="45">
        <v>170</v>
      </c>
      <c r="BK25" t="s" s="43">
        <v>292</v>
      </c>
      <c r="BL25" t="s" s="43">
        <v>172</v>
      </c>
      <c r="BM25" t="s" s="43">
        <v>170</v>
      </c>
      <c r="BN25" t="s" s="43">
        <v>170</v>
      </c>
      <c r="BO25" t="s" s="45">
        <v>270</v>
      </c>
      <c r="BP25" t="s" s="45">
        <v>178</v>
      </c>
      <c r="BQ25" t="s" s="45">
        <v>170</v>
      </c>
      <c r="BR25" s="47">
        <v>1500</v>
      </c>
      <c r="BS25" t="s" s="43">
        <v>167</v>
      </c>
      <c r="BT25" t="s" s="43">
        <v>178</v>
      </c>
      <c r="BU25" t="s" s="43">
        <v>170</v>
      </c>
      <c r="BV25" s="49">
        <v>500</v>
      </c>
      <c r="BW25" t="s" s="45">
        <v>167</v>
      </c>
      <c r="BX25" t="s" s="45">
        <v>171</v>
      </c>
      <c r="BY25" t="s" s="45">
        <v>170</v>
      </c>
      <c r="BZ25" t="s" s="45">
        <v>170</v>
      </c>
      <c r="CA25" t="s" s="43">
        <v>176</v>
      </c>
      <c r="CB25" t="s" s="43">
        <v>977</v>
      </c>
      <c r="CC25" t="s" s="43">
        <v>170</v>
      </c>
      <c r="CD25" s="49">
        <v>1000</v>
      </c>
      <c r="CE25" t="s" s="50">
        <v>182</v>
      </c>
      <c r="CF25" t="s" s="50">
        <v>162</v>
      </c>
      <c r="CG25" t="s" s="50">
        <v>170</v>
      </c>
      <c r="CH25" t="s" s="50">
        <v>170</v>
      </c>
      <c r="CI25" t="s" s="50">
        <v>183</v>
      </c>
      <c r="CJ25" t="s" s="50">
        <v>165</v>
      </c>
      <c r="CK25" t="s" s="50">
        <v>170</v>
      </c>
      <c r="CL25" t="s" s="50">
        <v>159</v>
      </c>
      <c r="CM25" t="s" s="50">
        <v>161</v>
      </c>
      <c r="CN25" t="s" s="50">
        <v>164</v>
      </c>
      <c r="CO25" t="s" s="50">
        <v>164</v>
      </c>
      <c r="CP25" t="s" s="50">
        <v>162</v>
      </c>
      <c r="CQ25" t="s" s="50">
        <v>163</v>
      </c>
      <c r="CR25" t="s" s="50">
        <v>163</v>
      </c>
      <c r="CS25" t="s" s="50">
        <v>165</v>
      </c>
      <c r="CT25" t="s" s="50">
        <v>163</v>
      </c>
      <c r="CU25" t="s" s="50">
        <v>163</v>
      </c>
      <c r="CV25" t="s" s="50">
        <v>162</v>
      </c>
      <c r="CW25" t="s" s="50">
        <v>184</v>
      </c>
      <c r="CX25" t="s" s="50">
        <v>184</v>
      </c>
      <c r="CY25" t="s" s="50">
        <v>164</v>
      </c>
      <c r="CZ25" t="s" s="50">
        <v>164</v>
      </c>
      <c r="DA25" t="s" s="51">
        <v>185</v>
      </c>
      <c r="DB25" t="s" s="52">
        <v>188</v>
      </c>
      <c r="DC25" t="s" s="43">
        <v>187</v>
      </c>
      <c r="DD25" t="s" s="43">
        <v>186</v>
      </c>
      <c r="DE25" t="s" s="43">
        <v>189</v>
      </c>
      <c r="DF25" t="s" s="53">
        <v>190</v>
      </c>
      <c r="DG25" t="s" s="52">
        <v>191</v>
      </c>
      <c r="DH25" t="s" s="43">
        <v>193</v>
      </c>
      <c r="DI25" t="s" s="43">
        <v>192</v>
      </c>
      <c r="DJ25" t="s" s="53">
        <v>194</v>
      </c>
      <c r="DK25" t="s" s="52">
        <v>196</v>
      </c>
      <c r="DL25" t="s" s="43">
        <v>197</v>
      </c>
      <c r="DM25" t="s" s="43">
        <v>195</v>
      </c>
      <c r="DN25" t="s" s="54">
        <v>337</v>
      </c>
      <c r="DO25" t="s" s="54">
        <v>214</v>
      </c>
      <c r="DP25" t="s" s="54">
        <v>251</v>
      </c>
      <c r="DQ25" t="s" s="54">
        <v>170</v>
      </c>
      <c r="DR25" t="s" s="54">
        <v>216</v>
      </c>
      <c r="DS25" t="s" s="54">
        <v>170</v>
      </c>
      <c r="DT25" t="s" s="54">
        <v>218</v>
      </c>
      <c r="DU25" t="s" s="54">
        <v>219</v>
      </c>
      <c r="DV25" t="s" s="54">
        <v>220</v>
      </c>
      <c r="DW25" t="s" s="54">
        <v>221</v>
      </c>
      <c r="DX25" t="s" s="54">
        <v>222</v>
      </c>
      <c r="DY25" t="s" s="54">
        <v>223</v>
      </c>
      <c r="DZ25" t="s" s="54">
        <v>224</v>
      </c>
      <c r="EA25" t="s" s="54">
        <v>225</v>
      </c>
      <c r="EB25" t="s" s="54">
        <v>226</v>
      </c>
      <c r="EC25" t="s" s="54">
        <v>227</v>
      </c>
      <c r="ED25" t="s" s="54">
        <v>228</v>
      </c>
      <c r="EE25" t="s" s="57">
        <v>1004</v>
      </c>
      <c r="EF25" t="s" s="57">
        <v>1007</v>
      </c>
      <c r="EG25" t="s" s="57">
        <v>1008</v>
      </c>
      <c r="EH25" t="s" s="57">
        <v>1009</v>
      </c>
      <c r="EI25" t="s" s="57">
        <v>404</v>
      </c>
      <c r="EJ25" t="s" s="57">
        <v>2276</v>
      </c>
      <c r="EK25" t="s" s="56">
        <v>2277</v>
      </c>
      <c r="EL25" t="s" s="57">
        <v>404</v>
      </c>
      <c r="EM25" t="s" s="57">
        <v>950</v>
      </c>
      <c r="EN25" t="s" s="57">
        <v>1004</v>
      </c>
      <c r="EO25" t="s" s="57">
        <v>1005</v>
      </c>
      <c r="EP25" t="s" s="57">
        <v>954</v>
      </c>
      <c r="EQ25" t="s" s="57">
        <v>1001</v>
      </c>
      <c r="ER25" t="s" s="57">
        <v>159</v>
      </c>
      <c r="ES25" t="s" s="57">
        <v>945</v>
      </c>
      <c r="ET25" t="s" s="57">
        <v>955</v>
      </c>
      <c r="EU25" t="s" s="57">
        <v>956</v>
      </c>
      <c r="EV25" t="s" s="57">
        <v>957</v>
      </c>
      <c r="EW25" t="s" s="57">
        <v>208</v>
      </c>
      <c r="EX25" t="s" s="57">
        <v>209</v>
      </c>
      <c r="EY25" t="s" s="57">
        <v>404</v>
      </c>
    </row>
    <row r="26" ht="15.6" customHeight="1">
      <c r="A26" t="s" s="43">
        <v>1029</v>
      </c>
      <c r="B26" t="s" s="43">
        <v>955</v>
      </c>
      <c r="C26" t="s" s="43">
        <v>1035</v>
      </c>
      <c r="D26" t="s" s="43">
        <v>335</v>
      </c>
      <c r="E26" t="s" s="43">
        <v>437</v>
      </c>
      <c r="F26" t="s" s="43">
        <v>212</v>
      </c>
      <c r="G26" t="s" s="43">
        <v>161</v>
      </c>
      <c r="H26" t="s" s="44">
        <v>162</v>
      </c>
      <c r="I26" t="s" s="44">
        <v>165</v>
      </c>
      <c r="J26" t="s" s="44">
        <v>165</v>
      </c>
      <c r="K26" t="s" s="44">
        <v>163</v>
      </c>
      <c r="L26" t="s" s="44">
        <v>165</v>
      </c>
      <c r="M26" t="s" s="44">
        <v>162</v>
      </c>
      <c r="N26" t="s" s="44">
        <v>184</v>
      </c>
      <c r="O26" t="s" s="44">
        <v>164</v>
      </c>
      <c r="P26" t="s" s="44">
        <v>162</v>
      </c>
      <c r="Q26" t="s" s="44">
        <v>162</v>
      </c>
      <c r="R26" t="s" s="43">
        <v>342</v>
      </c>
      <c r="S26" t="s" s="45">
        <v>167</v>
      </c>
      <c r="T26" t="s" s="45">
        <v>975</v>
      </c>
      <c r="U26" t="s" s="45">
        <v>170</v>
      </c>
      <c r="V26" s="47">
        <v>3000</v>
      </c>
      <c r="W26" t="s" s="43">
        <v>167</v>
      </c>
      <c r="X26" t="s" s="43">
        <v>168</v>
      </c>
      <c r="Y26" t="s" s="43">
        <v>170</v>
      </c>
      <c r="Z26" s="48"/>
      <c r="AA26" t="s" s="45">
        <v>170</v>
      </c>
      <c r="AB26" t="s" s="45">
        <v>170</v>
      </c>
      <c r="AC26" t="s" s="45">
        <v>170</v>
      </c>
      <c r="AD26" t="s" s="45">
        <v>170</v>
      </c>
      <c r="AE26" t="s" s="43">
        <v>167</v>
      </c>
      <c r="AF26" t="s" s="43">
        <v>1023</v>
      </c>
      <c r="AG26" t="s" s="43">
        <v>170</v>
      </c>
      <c r="AH26" t="s" s="43">
        <v>170</v>
      </c>
      <c r="AI26" t="s" s="45">
        <v>170</v>
      </c>
      <c r="AJ26" t="s" s="45">
        <v>170</v>
      </c>
      <c r="AK26" t="s" s="45">
        <v>170</v>
      </c>
      <c r="AL26" t="s" s="45">
        <v>170</v>
      </c>
      <c r="AM26" t="s" s="43">
        <v>167</v>
      </c>
      <c r="AN26" t="s" s="43">
        <v>168</v>
      </c>
      <c r="AO26" t="s" s="43">
        <v>170</v>
      </c>
      <c r="AP26" t="s" s="43">
        <v>170</v>
      </c>
      <c r="AQ26" t="s" s="45">
        <v>170</v>
      </c>
      <c r="AR26" t="s" s="45">
        <v>170</v>
      </c>
      <c r="AS26" t="s" s="45">
        <v>170</v>
      </c>
      <c r="AT26" t="s" s="45">
        <v>170</v>
      </c>
      <c r="AU26" t="s" s="43">
        <v>176</v>
      </c>
      <c r="AV26" t="s" s="43">
        <v>1002</v>
      </c>
      <c r="AW26" t="s" s="43">
        <v>170</v>
      </c>
      <c r="AX26" s="49">
        <v>2000</v>
      </c>
      <c r="AY26" t="s" s="45">
        <v>176</v>
      </c>
      <c r="AZ26" t="s" s="45">
        <v>171</v>
      </c>
      <c r="BA26" t="s" s="45">
        <v>170</v>
      </c>
      <c r="BB26" t="s" s="45">
        <v>170</v>
      </c>
      <c r="BC26" t="s" s="43">
        <v>176</v>
      </c>
      <c r="BD26" t="s" s="43">
        <v>171</v>
      </c>
      <c r="BE26" t="s" s="43">
        <v>170</v>
      </c>
      <c r="BF26" t="s" s="43">
        <v>170</v>
      </c>
      <c r="BG26" t="s" s="45">
        <v>167</v>
      </c>
      <c r="BH26" t="s" s="45">
        <v>1031</v>
      </c>
      <c r="BI26" t="s" s="45">
        <v>170</v>
      </c>
      <c r="BJ26" t="s" s="45">
        <v>170</v>
      </c>
      <c r="BK26" t="s" s="43">
        <v>167</v>
      </c>
      <c r="BL26" t="s" s="43">
        <v>172</v>
      </c>
      <c r="BM26" t="s" s="43">
        <v>170</v>
      </c>
      <c r="BN26" t="s" s="43">
        <v>170</v>
      </c>
      <c r="BO26" t="s" s="45">
        <v>177</v>
      </c>
      <c r="BP26" t="s" s="45">
        <v>975</v>
      </c>
      <c r="BQ26" t="s" s="45">
        <v>170</v>
      </c>
      <c r="BR26" s="47">
        <v>1500</v>
      </c>
      <c r="BS26" t="s" s="43">
        <v>167</v>
      </c>
      <c r="BT26" t="s" s="43">
        <v>168</v>
      </c>
      <c r="BU26" t="s" s="43">
        <v>170</v>
      </c>
      <c r="BV26" t="s" s="43">
        <v>170</v>
      </c>
      <c r="BW26" t="s" s="45">
        <v>167</v>
      </c>
      <c r="BX26" t="s" s="45">
        <v>171</v>
      </c>
      <c r="BY26" t="s" s="45">
        <v>170</v>
      </c>
      <c r="BZ26" t="s" s="45">
        <v>170</v>
      </c>
      <c r="CA26" t="s" s="43">
        <v>176</v>
      </c>
      <c r="CB26" t="s" s="43">
        <v>172</v>
      </c>
      <c r="CC26" t="s" s="43">
        <v>170</v>
      </c>
      <c r="CD26" t="s" s="43">
        <v>170</v>
      </c>
      <c r="CE26" t="s" s="50">
        <v>182</v>
      </c>
      <c r="CF26" t="s" s="50">
        <v>162</v>
      </c>
      <c r="CG26" t="s" s="50">
        <v>170</v>
      </c>
      <c r="CH26" t="s" s="50">
        <v>170</v>
      </c>
      <c r="CI26" t="s" s="50">
        <v>183</v>
      </c>
      <c r="CJ26" t="s" s="50">
        <v>165</v>
      </c>
      <c r="CK26" t="s" s="50">
        <v>170</v>
      </c>
      <c r="CL26" t="s" s="50">
        <v>159</v>
      </c>
      <c r="CM26" t="s" s="50">
        <v>161</v>
      </c>
      <c r="CN26" t="s" s="50">
        <v>162</v>
      </c>
      <c r="CO26" t="s" s="50">
        <v>163</v>
      </c>
      <c r="CP26" t="s" s="50">
        <v>162</v>
      </c>
      <c r="CQ26" t="s" s="50">
        <v>163</v>
      </c>
      <c r="CR26" t="s" s="50">
        <v>165</v>
      </c>
      <c r="CS26" t="s" s="50">
        <v>165</v>
      </c>
      <c r="CT26" t="s" s="50">
        <v>163</v>
      </c>
      <c r="CU26" t="s" s="50">
        <v>163</v>
      </c>
      <c r="CV26" t="s" s="50">
        <v>163</v>
      </c>
      <c r="CW26" t="s" s="50">
        <v>163</v>
      </c>
      <c r="CX26" t="s" s="50">
        <v>184</v>
      </c>
      <c r="CY26" t="s" s="50">
        <v>162</v>
      </c>
      <c r="CZ26" t="s" s="50">
        <v>162</v>
      </c>
      <c r="DA26" t="s" s="51">
        <v>259</v>
      </c>
      <c r="DB26" t="s" s="52">
        <v>187</v>
      </c>
      <c r="DC26" t="s" s="43">
        <v>186</v>
      </c>
      <c r="DD26" t="s" s="43">
        <v>190</v>
      </c>
      <c r="DE26" t="s" s="43">
        <v>188</v>
      </c>
      <c r="DF26" t="s" s="53">
        <v>189</v>
      </c>
      <c r="DG26" t="s" s="52">
        <v>191</v>
      </c>
      <c r="DH26" t="s" s="43">
        <v>194</v>
      </c>
      <c r="DI26" t="s" s="43">
        <v>192</v>
      </c>
      <c r="DJ26" t="s" s="53">
        <v>193</v>
      </c>
      <c r="DK26" t="s" s="52">
        <v>196</v>
      </c>
      <c r="DL26" t="s" s="43">
        <v>197</v>
      </c>
      <c r="DM26" t="s" s="43">
        <v>195</v>
      </c>
      <c r="DN26" t="s" s="54">
        <v>349</v>
      </c>
      <c r="DO26" t="s" s="54">
        <v>214</v>
      </c>
      <c r="DP26" t="s" s="54">
        <v>251</v>
      </c>
      <c r="DQ26" t="s" s="54">
        <v>170</v>
      </c>
      <c r="DR26" t="s" s="54">
        <v>216</v>
      </c>
      <c r="DS26" t="s" s="54">
        <v>170</v>
      </c>
      <c r="DT26" t="s" s="54">
        <v>218</v>
      </c>
      <c r="DU26" t="s" s="54">
        <v>170</v>
      </c>
      <c r="DV26" t="s" s="54">
        <v>220</v>
      </c>
      <c r="DW26" t="s" s="54">
        <v>221</v>
      </c>
      <c r="DX26" t="s" s="54">
        <v>222</v>
      </c>
      <c r="DY26" t="s" s="54">
        <v>223</v>
      </c>
      <c r="DZ26" t="s" s="54">
        <v>224</v>
      </c>
      <c r="EA26" t="s" s="54">
        <v>225</v>
      </c>
      <c r="EB26" t="s" s="54">
        <v>226</v>
      </c>
      <c r="EC26" t="s" s="54">
        <v>227</v>
      </c>
      <c r="ED26" t="s" s="54">
        <v>228</v>
      </c>
      <c r="EE26" t="s" s="57">
        <v>1033</v>
      </c>
      <c r="EF26" t="s" s="57">
        <v>1036</v>
      </c>
      <c r="EG26" t="s" s="57">
        <v>1037</v>
      </c>
      <c r="EH26" t="s" s="57">
        <v>1038</v>
      </c>
      <c r="EI26" t="s" s="57">
        <v>210</v>
      </c>
      <c r="EJ26" t="s" s="57">
        <v>2278</v>
      </c>
      <c r="EK26" t="s" s="56">
        <v>2279</v>
      </c>
      <c r="EL26" t="s" s="57">
        <v>210</v>
      </c>
      <c r="EM26" t="s" s="57">
        <v>950</v>
      </c>
      <c r="EN26" t="s" s="57">
        <v>1033</v>
      </c>
      <c r="EO26" t="s" s="57">
        <v>1034</v>
      </c>
      <c r="EP26" t="s" s="57">
        <v>954</v>
      </c>
      <c r="EQ26" t="s" s="57">
        <v>1030</v>
      </c>
      <c r="ER26" t="s" s="57">
        <v>159</v>
      </c>
      <c r="ES26" t="s" s="57">
        <v>945</v>
      </c>
      <c r="ET26" t="s" s="57">
        <v>955</v>
      </c>
      <c r="EU26" t="s" s="57">
        <v>956</v>
      </c>
      <c r="EV26" t="s" s="57">
        <v>957</v>
      </c>
      <c r="EW26" t="s" s="57">
        <v>208</v>
      </c>
      <c r="EX26" t="s" s="57">
        <v>209</v>
      </c>
      <c r="EY26" t="s" s="57">
        <v>210</v>
      </c>
    </row>
    <row r="27" ht="15.6" customHeight="1">
      <c r="A27" t="s" s="43">
        <v>485</v>
      </c>
      <c r="B27" t="s" s="43">
        <v>426</v>
      </c>
      <c r="C27" t="s" s="43">
        <v>491</v>
      </c>
      <c r="D27" t="s" s="43">
        <v>266</v>
      </c>
      <c r="E27" t="s" s="43">
        <v>492</v>
      </c>
      <c r="F27" t="s" s="43">
        <v>212</v>
      </c>
      <c r="G27" t="s" s="43">
        <v>161</v>
      </c>
      <c r="H27" t="s" s="44">
        <v>162</v>
      </c>
      <c r="I27" t="s" s="44">
        <v>162</v>
      </c>
      <c r="J27" t="s" s="44">
        <v>164</v>
      </c>
      <c r="K27" t="s" s="44">
        <v>162</v>
      </c>
      <c r="L27" t="s" s="44">
        <v>164</v>
      </c>
      <c r="M27" t="s" s="44">
        <v>164</v>
      </c>
      <c r="N27" t="s" s="44">
        <v>162</v>
      </c>
      <c r="O27" t="s" s="44">
        <v>162</v>
      </c>
      <c r="P27" t="s" s="44">
        <v>164</v>
      </c>
      <c r="Q27" t="s" s="44">
        <v>162</v>
      </c>
      <c r="R27" t="s" s="43">
        <v>487</v>
      </c>
      <c r="S27" t="s" s="45">
        <v>167</v>
      </c>
      <c r="T27" t="s" s="45">
        <v>178</v>
      </c>
      <c r="U27" s="46"/>
      <c r="V27" s="47">
        <v>15000</v>
      </c>
      <c r="W27" t="s" s="43">
        <v>167</v>
      </c>
      <c r="X27" t="s" s="43">
        <v>178</v>
      </c>
      <c r="Y27" s="26"/>
      <c r="Z27" s="48">
        <v>20000</v>
      </c>
      <c r="AA27" t="s" s="45">
        <v>170</v>
      </c>
      <c r="AB27" t="s" s="45">
        <v>170</v>
      </c>
      <c r="AC27" t="s" s="45">
        <v>170</v>
      </c>
      <c r="AD27" t="s" s="45">
        <v>170</v>
      </c>
      <c r="AE27" t="s" s="43">
        <v>167</v>
      </c>
      <c r="AF27" t="s" s="43">
        <v>172</v>
      </c>
      <c r="AG27" s="26"/>
      <c r="AH27" s="26"/>
      <c r="AI27" t="s" s="45">
        <v>167</v>
      </c>
      <c r="AJ27" t="s" s="45">
        <v>178</v>
      </c>
      <c r="AK27" s="46"/>
      <c r="AL27" s="47">
        <v>30000</v>
      </c>
      <c r="AM27" t="s" s="43">
        <v>167</v>
      </c>
      <c r="AN27" t="s" s="43">
        <v>178</v>
      </c>
      <c r="AO27" s="26"/>
      <c r="AP27" s="49">
        <v>20000</v>
      </c>
      <c r="AQ27" t="s" s="45">
        <v>167</v>
      </c>
      <c r="AR27" t="s" s="45">
        <v>178</v>
      </c>
      <c r="AS27" s="46"/>
      <c r="AT27" s="47">
        <v>20000</v>
      </c>
      <c r="AU27" t="s" s="43">
        <v>270</v>
      </c>
      <c r="AV27" t="s" s="43">
        <v>178</v>
      </c>
      <c r="AW27" s="26"/>
      <c r="AX27" s="49">
        <v>2000</v>
      </c>
      <c r="AY27" t="s" s="45">
        <v>270</v>
      </c>
      <c r="AZ27" t="s" s="45">
        <v>178</v>
      </c>
      <c r="BA27" s="46"/>
      <c r="BB27" s="47">
        <v>2000</v>
      </c>
      <c r="BC27" t="s" s="43">
        <v>292</v>
      </c>
      <c r="BD27" t="s" s="43">
        <v>178</v>
      </c>
      <c r="BE27" s="26"/>
      <c r="BF27" s="49">
        <v>1000</v>
      </c>
      <c r="BG27" t="s" s="45">
        <v>167</v>
      </c>
      <c r="BH27" t="s" s="45">
        <v>178</v>
      </c>
      <c r="BI27" s="46"/>
      <c r="BJ27" s="47">
        <v>2000</v>
      </c>
      <c r="BK27" t="s" s="43">
        <v>170</v>
      </c>
      <c r="BL27" t="s" s="43">
        <v>170</v>
      </c>
      <c r="BM27" t="s" s="43">
        <v>170</v>
      </c>
      <c r="BN27" t="s" s="43">
        <v>170</v>
      </c>
      <c r="BO27" t="s" s="45">
        <v>270</v>
      </c>
      <c r="BP27" t="s" s="45">
        <v>178</v>
      </c>
      <c r="BQ27" s="46"/>
      <c r="BR27" s="47">
        <v>1000</v>
      </c>
      <c r="BS27" t="s" s="43">
        <v>270</v>
      </c>
      <c r="BT27" t="s" s="43">
        <v>178</v>
      </c>
      <c r="BU27" s="26"/>
      <c r="BV27" s="49">
        <v>1000</v>
      </c>
      <c r="BW27" t="s" s="45">
        <v>167</v>
      </c>
      <c r="BX27" t="s" s="45">
        <v>171</v>
      </c>
      <c r="BY27" s="46"/>
      <c r="BZ27" s="46"/>
      <c r="CA27" t="s" s="43">
        <v>176</v>
      </c>
      <c r="CB27" t="s" s="43">
        <v>172</v>
      </c>
      <c r="CC27" s="26"/>
      <c r="CD27" s="26"/>
      <c r="CE27" t="s" s="50">
        <v>182</v>
      </c>
      <c r="CF27" t="s" s="50">
        <v>162</v>
      </c>
      <c r="CG27" t="s" s="50">
        <v>170</v>
      </c>
      <c r="CH27" t="s" s="50">
        <v>170</v>
      </c>
      <c r="CI27" t="s" s="50">
        <v>183</v>
      </c>
      <c r="CJ27" t="s" s="50">
        <v>184</v>
      </c>
      <c r="CK27" t="s" s="50">
        <v>170</v>
      </c>
      <c r="CL27" t="s" s="50">
        <v>159</v>
      </c>
      <c r="CM27" t="s" s="50">
        <v>161</v>
      </c>
      <c r="CN27" t="s" s="50">
        <v>164</v>
      </c>
      <c r="CO27" t="s" s="50">
        <v>165</v>
      </c>
      <c r="CP27" t="s" s="50">
        <v>162</v>
      </c>
      <c r="CQ27" t="s" s="50">
        <v>164</v>
      </c>
      <c r="CR27" t="s" s="50">
        <v>165</v>
      </c>
      <c r="CS27" t="s" s="50">
        <v>165</v>
      </c>
      <c r="CT27" t="s" s="50">
        <v>184</v>
      </c>
      <c r="CU27" t="s" s="50">
        <v>164</v>
      </c>
      <c r="CV27" t="s" s="50">
        <v>162</v>
      </c>
      <c r="CW27" t="s" s="50">
        <v>165</v>
      </c>
      <c r="CX27" t="s" s="50">
        <v>163</v>
      </c>
      <c r="CY27" t="s" s="50">
        <v>162</v>
      </c>
      <c r="CZ27" t="s" s="50">
        <v>164</v>
      </c>
      <c r="DA27" t="s" s="51">
        <v>259</v>
      </c>
      <c r="DB27" t="s" s="52">
        <v>186</v>
      </c>
      <c r="DC27" t="s" s="43">
        <v>187</v>
      </c>
      <c r="DD27" t="s" s="43">
        <v>188</v>
      </c>
      <c r="DE27" t="s" s="43">
        <v>190</v>
      </c>
      <c r="DF27" t="s" s="53">
        <v>189</v>
      </c>
      <c r="DG27" t="s" s="52">
        <v>191</v>
      </c>
      <c r="DH27" t="s" s="43">
        <v>192</v>
      </c>
      <c r="DI27" t="s" s="43">
        <v>193</v>
      </c>
      <c r="DJ27" t="s" s="53">
        <v>194</v>
      </c>
      <c r="DK27" t="s" s="52">
        <v>196</v>
      </c>
      <c r="DL27" t="s" s="43">
        <v>195</v>
      </c>
      <c r="DM27" t="s" s="43">
        <v>197</v>
      </c>
      <c r="DN27" t="s" s="54">
        <v>337</v>
      </c>
      <c r="DO27" t="s" s="54">
        <v>214</v>
      </c>
      <c r="DP27" t="s" s="54">
        <v>251</v>
      </c>
      <c r="DQ27" t="s" s="54">
        <v>170</v>
      </c>
      <c r="DR27" t="s" s="54">
        <v>216</v>
      </c>
      <c r="DS27" t="s" s="54">
        <v>217</v>
      </c>
      <c r="DT27" t="s" s="54">
        <v>218</v>
      </c>
      <c r="DU27" t="s" s="54">
        <v>219</v>
      </c>
      <c r="DV27" t="s" s="54">
        <v>220</v>
      </c>
      <c r="DW27" t="s" s="54">
        <v>221</v>
      </c>
      <c r="DX27" t="s" s="54">
        <v>222</v>
      </c>
      <c r="DY27" t="s" s="54">
        <v>223</v>
      </c>
      <c r="DZ27" t="s" s="54">
        <v>170</v>
      </c>
      <c r="EA27" t="s" s="54">
        <v>225</v>
      </c>
      <c r="EB27" t="s" s="54">
        <v>226</v>
      </c>
      <c r="EC27" t="s" s="54">
        <v>227</v>
      </c>
      <c r="ED27" t="s" s="54">
        <v>228</v>
      </c>
      <c r="EE27" t="s" s="57">
        <v>489</v>
      </c>
      <c r="EF27" t="s" s="57">
        <v>493</v>
      </c>
      <c r="EG27" t="s" s="57">
        <v>494</v>
      </c>
      <c r="EH27" t="s" s="57">
        <v>495</v>
      </c>
      <c r="EI27" t="s" s="57">
        <v>299</v>
      </c>
      <c r="EJ27" t="s" s="57">
        <v>2280</v>
      </c>
      <c r="EK27" t="s" s="56">
        <v>2281</v>
      </c>
      <c r="EL27" t="s" s="57">
        <v>299</v>
      </c>
      <c r="EM27" t="s" s="57">
        <v>421</v>
      </c>
      <c r="EN27" t="s" s="57">
        <v>489</v>
      </c>
      <c r="EO27" t="s" s="57">
        <v>490</v>
      </c>
      <c r="EP27" t="s" s="57">
        <v>425</v>
      </c>
      <c r="EQ27" t="s" s="57">
        <v>486</v>
      </c>
      <c r="ER27" t="s" s="57">
        <v>159</v>
      </c>
      <c r="ES27" t="s" s="57">
        <v>417</v>
      </c>
      <c r="ET27" t="s" s="57">
        <v>426</v>
      </c>
      <c r="EU27" t="s" s="57">
        <v>427</v>
      </c>
      <c r="EV27" t="s" s="57">
        <v>428</v>
      </c>
      <c r="EW27" t="s" s="57">
        <v>208</v>
      </c>
      <c r="EX27" t="s" s="57">
        <v>209</v>
      </c>
      <c r="EY27" t="s" s="57">
        <v>299</v>
      </c>
    </row>
    <row r="28" ht="15.6" customHeight="1">
      <c r="A28" t="s" s="43">
        <v>496</v>
      </c>
      <c r="B28" t="s" s="43">
        <v>426</v>
      </c>
      <c r="C28" t="s" s="43">
        <v>491</v>
      </c>
      <c r="D28" t="s" s="43">
        <v>266</v>
      </c>
      <c r="E28" t="s" s="43">
        <v>382</v>
      </c>
      <c r="F28" t="s" s="43">
        <v>249</v>
      </c>
      <c r="G28" t="s" s="43">
        <v>159</v>
      </c>
      <c r="H28" t="s" s="44">
        <v>162</v>
      </c>
      <c r="I28" t="s" s="44">
        <v>164</v>
      </c>
      <c r="J28" t="s" s="44">
        <v>184</v>
      </c>
      <c r="K28" t="s" s="44">
        <v>164</v>
      </c>
      <c r="L28" t="s" s="44">
        <v>164</v>
      </c>
      <c r="M28" t="s" s="44">
        <v>162</v>
      </c>
      <c r="N28" t="s" s="44">
        <v>184</v>
      </c>
      <c r="O28" t="s" s="44">
        <v>184</v>
      </c>
      <c r="P28" t="s" s="44">
        <v>164</v>
      </c>
      <c r="Q28" t="s" s="44">
        <v>164</v>
      </c>
      <c r="R28" t="s" s="43">
        <v>498</v>
      </c>
      <c r="S28" t="s" s="45">
        <v>167</v>
      </c>
      <c r="T28" t="s" s="45">
        <v>178</v>
      </c>
      <c r="U28" s="46"/>
      <c r="V28" s="47">
        <v>8000</v>
      </c>
      <c r="W28" t="s" s="43">
        <v>167</v>
      </c>
      <c r="X28" t="s" s="43">
        <v>178</v>
      </c>
      <c r="Y28" s="26"/>
      <c r="Z28" s="48">
        <v>5000</v>
      </c>
      <c r="AA28" t="s" s="45">
        <v>170</v>
      </c>
      <c r="AB28" t="s" s="45">
        <v>170</v>
      </c>
      <c r="AC28" t="s" s="45">
        <v>170</v>
      </c>
      <c r="AD28" t="s" s="45">
        <v>170</v>
      </c>
      <c r="AE28" t="s" s="43">
        <v>167</v>
      </c>
      <c r="AF28" t="s" s="43">
        <v>172</v>
      </c>
      <c r="AG28" s="26"/>
      <c r="AH28" s="26"/>
      <c r="AI28" t="s" s="45">
        <v>170</v>
      </c>
      <c r="AJ28" t="s" s="45">
        <v>170</v>
      </c>
      <c r="AK28" t="s" s="45">
        <v>170</v>
      </c>
      <c r="AL28" t="s" s="45">
        <v>170</v>
      </c>
      <c r="AM28" t="s" s="43">
        <v>170</v>
      </c>
      <c r="AN28" t="s" s="43">
        <v>170</v>
      </c>
      <c r="AO28" t="s" s="43">
        <v>170</v>
      </c>
      <c r="AP28" t="s" s="43">
        <v>170</v>
      </c>
      <c r="AQ28" t="s" s="45">
        <v>167</v>
      </c>
      <c r="AR28" t="s" s="45">
        <v>172</v>
      </c>
      <c r="AS28" s="46"/>
      <c r="AT28" s="46"/>
      <c r="AU28" t="s" s="43">
        <v>292</v>
      </c>
      <c r="AV28" t="s" s="43">
        <v>178</v>
      </c>
      <c r="AW28" s="26"/>
      <c r="AX28" s="49">
        <v>2000</v>
      </c>
      <c r="AY28" t="s" s="45">
        <v>292</v>
      </c>
      <c r="AZ28" t="s" s="45">
        <v>178</v>
      </c>
      <c r="BA28" s="46"/>
      <c r="BB28" s="47">
        <v>2000</v>
      </c>
      <c r="BC28" t="s" s="43">
        <v>167</v>
      </c>
      <c r="BD28" t="s" s="43">
        <v>178</v>
      </c>
      <c r="BE28" s="26"/>
      <c r="BF28" s="49">
        <v>1000</v>
      </c>
      <c r="BG28" t="s" s="45">
        <v>170</v>
      </c>
      <c r="BH28" t="s" s="45">
        <v>170</v>
      </c>
      <c r="BI28" t="s" s="45">
        <v>170</v>
      </c>
      <c r="BJ28" t="s" s="45">
        <v>170</v>
      </c>
      <c r="BK28" t="s" s="43">
        <v>167</v>
      </c>
      <c r="BL28" t="s" s="43">
        <v>178</v>
      </c>
      <c r="BM28" s="26"/>
      <c r="BN28" s="49">
        <v>20000</v>
      </c>
      <c r="BO28" t="s" s="45">
        <v>270</v>
      </c>
      <c r="BP28" t="s" s="45">
        <v>178</v>
      </c>
      <c r="BQ28" s="46"/>
      <c r="BR28" s="47">
        <v>1000</v>
      </c>
      <c r="BS28" t="s" s="43">
        <v>292</v>
      </c>
      <c r="BT28" t="s" s="43">
        <v>178</v>
      </c>
      <c r="BU28" s="26"/>
      <c r="BV28" s="49">
        <v>1700</v>
      </c>
      <c r="BW28" t="s" s="45">
        <v>167</v>
      </c>
      <c r="BX28" t="s" s="45">
        <v>171</v>
      </c>
      <c r="BY28" s="46"/>
      <c r="BZ28" s="46"/>
      <c r="CA28" t="s" s="43">
        <v>176</v>
      </c>
      <c r="CB28" t="s" s="43">
        <v>178</v>
      </c>
      <c r="CC28" s="26"/>
      <c r="CD28" s="49">
        <v>1000</v>
      </c>
      <c r="CE28" t="s" s="50">
        <v>182</v>
      </c>
      <c r="CF28" t="s" s="50">
        <v>164</v>
      </c>
      <c r="CG28" t="s" s="50">
        <v>170</v>
      </c>
      <c r="CH28" t="s" s="50">
        <v>170</v>
      </c>
      <c r="CI28" t="s" s="50">
        <v>183</v>
      </c>
      <c r="CJ28" t="s" s="50">
        <v>165</v>
      </c>
      <c r="CK28" t="s" s="50">
        <v>170</v>
      </c>
      <c r="CL28" t="s" s="50">
        <v>159</v>
      </c>
      <c r="CM28" t="s" s="50">
        <v>161</v>
      </c>
      <c r="CN28" t="s" s="50">
        <v>164</v>
      </c>
      <c r="CO28" t="s" s="50">
        <v>164</v>
      </c>
      <c r="CP28" t="s" s="50">
        <v>162</v>
      </c>
      <c r="CQ28" t="s" s="50">
        <v>164</v>
      </c>
      <c r="CR28" t="s" s="50">
        <v>165</v>
      </c>
      <c r="CS28" t="s" s="50">
        <v>165</v>
      </c>
      <c r="CT28" t="s" s="50">
        <v>164</v>
      </c>
      <c r="CU28" t="s" s="50">
        <v>164</v>
      </c>
      <c r="CV28" t="s" s="50">
        <v>164</v>
      </c>
      <c r="CW28" t="s" s="50">
        <v>165</v>
      </c>
      <c r="CX28" t="s" s="50">
        <v>164</v>
      </c>
      <c r="CY28" t="s" s="50">
        <v>164</v>
      </c>
      <c r="CZ28" t="s" s="50">
        <v>164</v>
      </c>
      <c r="DA28" t="s" s="51">
        <v>185</v>
      </c>
      <c r="DB28" t="s" s="52">
        <v>189</v>
      </c>
      <c r="DC28" t="s" s="43">
        <v>190</v>
      </c>
      <c r="DD28" t="s" s="43">
        <v>186</v>
      </c>
      <c r="DE28" t="s" s="43">
        <v>187</v>
      </c>
      <c r="DF28" t="s" s="53">
        <v>188</v>
      </c>
      <c r="DG28" t="s" s="52">
        <v>191</v>
      </c>
      <c r="DH28" t="s" s="43">
        <v>194</v>
      </c>
      <c r="DI28" t="s" s="43">
        <v>193</v>
      </c>
      <c r="DJ28" t="s" s="53">
        <v>192</v>
      </c>
      <c r="DK28" t="s" s="52">
        <v>196</v>
      </c>
      <c r="DL28" t="s" s="43">
        <v>197</v>
      </c>
      <c r="DM28" t="s" s="43">
        <v>195</v>
      </c>
      <c r="DN28" t="s" s="54">
        <v>386</v>
      </c>
      <c r="DO28" t="s" s="54">
        <v>214</v>
      </c>
      <c r="DP28" t="s" s="54">
        <v>251</v>
      </c>
      <c r="DQ28" t="s" s="54">
        <v>170</v>
      </c>
      <c r="DR28" t="s" s="54">
        <v>216</v>
      </c>
      <c r="DS28" t="s" s="54">
        <v>170</v>
      </c>
      <c r="DT28" t="s" s="54">
        <v>170</v>
      </c>
      <c r="DU28" t="s" s="54">
        <v>219</v>
      </c>
      <c r="DV28" t="s" s="54">
        <v>220</v>
      </c>
      <c r="DW28" t="s" s="54">
        <v>221</v>
      </c>
      <c r="DX28" t="s" s="54">
        <v>222</v>
      </c>
      <c r="DY28" t="s" s="54">
        <v>170</v>
      </c>
      <c r="DZ28" t="s" s="54">
        <v>224</v>
      </c>
      <c r="EA28" t="s" s="54">
        <v>225</v>
      </c>
      <c r="EB28" t="s" s="54">
        <v>226</v>
      </c>
      <c r="EC28" t="s" s="54">
        <v>227</v>
      </c>
      <c r="ED28" t="s" s="54">
        <v>228</v>
      </c>
      <c r="EE28" t="s" s="57">
        <v>500</v>
      </c>
      <c r="EF28" t="s" s="57">
        <v>501</v>
      </c>
      <c r="EG28" t="s" s="57">
        <v>502</v>
      </c>
      <c r="EH28" t="s" s="57">
        <v>503</v>
      </c>
      <c r="EI28" t="s" s="57">
        <v>299</v>
      </c>
      <c r="EJ28" t="s" s="57">
        <v>2282</v>
      </c>
      <c r="EK28" t="s" s="56">
        <v>2283</v>
      </c>
      <c r="EL28" t="s" s="57">
        <v>299</v>
      </c>
      <c r="EM28" t="s" s="57">
        <v>421</v>
      </c>
      <c r="EN28" t="s" s="57">
        <v>500</v>
      </c>
      <c r="EO28" t="s" s="57">
        <v>490</v>
      </c>
      <c r="EP28" t="s" s="57">
        <v>425</v>
      </c>
      <c r="EQ28" t="s" s="57">
        <v>497</v>
      </c>
      <c r="ER28" t="s" s="57">
        <v>159</v>
      </c>
      <c r="ES28" t="s" s="57">
        <v>417</v>
      </c>
      <c r="ET28" t="s" s="57">
        <v>426</v>
      </c>
      <c r="EU28" t="s" s="57">
        <v>427</v>
      </c>
      <c r="EV28" t="s" s="57">
        <v>428</v>
      </c>
      <c r="EW28" t="s" s="57">
        <v>208</v>
      </c>
      <c r="EX28" t="s" s="57">
        <v>209</v>
      </c>
      <c r="EY28" t="s" s="57">
        <v>299</v>
      </c>
    </row>
    <row r="29" ht="15.6" customHeight="1">
      <c r="A29" t="s" s="43">
        <v>481</v>
      </c>
      <c r="B29" t="s" s="43">
        <v>426</v>
      </c>
      <c r="C29" t="s" s="43">
        <v>579</v>
      </c>
      <c r="D29" t="s" s="43">
        <v>247</v>
      </c>
      <c r="E29" t="s" s="43">
        <v>300</v>
      </c>
      <c r="F29" t="s" s="43">
        <v>212</v>
      </c>
      <c r="G29" t="s" s="43">
        <v>161</v>
      </c>
      <c r="H29" t="s" s="44">
        <v>257</v>
      </c>
      <c r="I29" t="s" s="44">
        <v>184</v>
      </c>
      <c r="J29" t="s" s="44">
        <v>184</v>
      </c>
      <c r="K29" t="s" s="44">
        <v>162</v>
      </c>
      <c r="L29" t="s" s="44">
        <v>164</v>
      </c>
      <c r="M29" t="s" s="44">
        <v>164</v>
      </c>
      <c r="N29" t="s" s="44">
        <v>165</v>
      </c>
      <c r="O29" t="s" s="44">
        <v>162</v>
      </c>
      <c r="P29" t="s" s="44">
        <v>162</v>
      </c>
      <c r="Q29" t="s" s="44">
        <v>162</v>
      </c>
      <c r="R29" t="s" s="43">
        <v>234</v>
      </c>
      <c r="S29" t="s" s="45">
        <v>167</v>
      </c>
      <c r="T29" t="s" s="45">
        <v>178</v>
      </c>
      <c r="U29" s="46"/>
      <c r="V29" s="47">
        <v>30000</v>
      </c>
      <c r="W29" t="s" s="43">
        <v>167</v>
      </c>
      <c r="X29" t="s" s="43">
        <v>178</v>
      </c>
      <c r="Y29" s="26"/>
      <c r="Z29" s="48">
        <v>10000</v>
      </c>
      <c r="AA29" t="s" s="45">
        <v>167</v>
      </c>
      <c r="AB29" t="s" s="45">
        <v>171</v>
      </c>
      <c r="AC29" s="46"/>
      <c r="AD29" s="47">
        <v>2000</v>
      </c>
      <c r="AE29" t="s" s="43">
        <v>177</v>
      </c>
      <c r="AF29" t="s" s="43">
        <v>172</v>
      </c>
      <c r="AG29" s="26"/>
      <c r="AH29" s="49">
        <v>15000</v>
      </c>
      <c r="AI29" t="s" s="45">
        <v>167</v>
      </c>
      <c r="AJ29" t="s" s="45">
        <v>168</v>
      </c>
      <c r="AK29" s="46"/>
      <c r="AL29" s="47">
        <v>40000</v>
      </c>
      <c r="AM29" t="s" s="43">
        <v>167</v>
      </c>
      <c r="AN29" t="s" s="43">
        <v>178</v>
      </c>
      <c r="AO29" s="26"/>
      <c r="AP29" s="49">
        <v>15000</v>
      </c>
      <c r="AQ29" t="s" s="45">
        <v>167</v>
      </c>
      <c r="AR29" t="s" s="45">
        <v>168</v>
      </c>
      <c r="AS29" s="46"/>
      <c r="AT29" s="46"/>
      <c r="AU29" t="s" s="43">
        <v>176</v>
      </c>
      <c r="AV29" t="s" s="43">
        <v>178</v>
      </c>
      <c r="AW29" s="26"/>
      <c r="AX29" s="49">
        <v>4000</v>
      </c>
      <c r="AY29" t="s" s="45">
        <v>177</v>
      </c>
      <c r="AZ29" t="s" s="45">
        <v>178</v>
      </c>
      <c r="BA29" s="46"/>
      <c r="BB29" s="47">
        <v>6000</v>
      </c>
      <c r="BC29" t="s" s="43">
        <v>177</v>
      </c>
      <c r="BD29" t="s" s="43">
        <v>178</v>
      </c>
      <c r="BE29" s="26"/>
      <c r="BF29" s="49">
        <v>3000</v>
      </c>
      <c r="BG29" t="s" s="45">
        <v>270</v>
      </c>
      <c r="BH29" t="s" s="45">
        <v>178</v>
      </c>
      <c r="BI29" s="46"/>
      <c r="BJ29" s="47">
        <v>2500</v>
      </c>
      <c r="BK29" t="s" s="43">
        <v>167</v>
      </c>
      <c r="BL29" t="s" s="43">
        <v>168</v>
      </c>
      <c r="BM29" s="26"/>
      <c r="BN29" s="26"/>
      <c r="BO29" t="s" s="45">
        <v>292</v>
      </c>
      <c r="BP29" t="s" s="45">
        <v>178</v>
      </c>
      <c r="BQ29" s="46"/>
      <c r="BR29" s="47">
        <v>1500</v>
      </c>
      <c r="BS29" t="s" s="43">
        <v>177</v>
      </c>
      <c r="BT29" t="s" s="43">
        <v>178</v>
      </c>
      <c r="BU29" s="26"/>
      <c r="BV29" s="49">
        <v>2000</v>
      </c>
      <c r="BW29" t="s" s="45">
        <v>167</v>
      </c>
      <c r="BX29" t="s" s="45">
        <v>171</v>
      </c>
      <c r="BY29" s="46"/>
      <c r="BZ29" s="46"/>
      <c r="CA29" t="s" s="43">
        <v>176</v>
      </c>
      <c r="CB29" t="s" s="43">
        <v>172</v>
      </c>
      <c r="CC29" s="26"/>
      <c r="CD29" s="26"/>
      <c r="CE29" t="s" s="50">
        <v>182</v>
      </c>
      <c r="CF29" t="s" s="50">
        <v>164</v>
      </c>
      <c r="CG29" t="s" s="50">
        <v>170</v>
      </c>
      <c r="CH29" t="s" s="50">
        <v>170</v>
      </c>
      <c r="CI29" t="s" s="50">
        <v>242</v>
      </c>
      <c r="CJ29" t="s" s="50">
        <v>165</v>
      </c>
      <c r="CK29" t="s" s="50">
        <v>170</v>
      </c>
      <c r="CL29" t="s" s="50">
        <v>159</v>
      </c>
      <c r="CM29" t="s" s="50">
        <v>161</v>
      </c>
      <c r="CN29" t="s" s="50">
        <v>162</v>
      </c>
      <c r="CO29" t="s" s="50">
        <v>164</v>
      </c>
      <c r="CP29" t="s" s="50">
        <v>162</v>
      </c>
      <c r="CQ29" t="s" s="50">
        <v>184</v>
      </c>
      <c r="CR29" t="s" s="50">
        <v>184</v>
      </c>
      <c r="CS29" t="s" s="50">
        <v>165</v>
      </c>
      <c r="CT29" t="s" s="50">
        <v>165</v>
      </c>
      <c r="CU29" t="s" s="50">
        <v>162</v>
      </c>
      <c r="CV29" t="s" s="50">
        <v>162</v>
      </c>
      <c r="CW29" t="s" s="50">
        <v>184</v>
      </c>
      <c r="CX29" t="s" s="50">
        <v>165</v>
      </c>
      <c r="CY29" t="s" s="50">
        <v>162</v>
      </c>
      <c r="CZ29" t="s" s="50">
        <v>162</v>
      </c>
      <c r="DA29" t="s" s="51">
        <v>259</v>
      </c>
      <c r="DB29" t="s" s="52">
        <v>186</v>
      </c>
      <c r="DC29" t="s" s="43">
        <v>189</v>
      </c>
      <c r="DD29" t="s" s="43">
        <v>190</v>
      </c>
      <c r="DE29" t="s" s="43">
        <v>187</v>
      </c>
      <c r="DF29" t="s" s="53">
        <v>188</v>
      </c>
      <c r="DG29" t="s" s="52">
        <v>192</v>
      </c>
      <c r="DH29" t="s" s="43">
        <v>191</v>
      </c>
      <c r="DI29" t="s" s="43">
        <v>194</v>
      </c>
      <c r="DJ29" t="s" s="53">
        <v>193</v>
      </c>
      <c r="DK29" t="s" s="52">
        <v>196</v>
      </c>
      <c r="DL29" t="s" s="43">
        <v>195</v>
      </c>
      <c r="DM29" t="s" s="43">
        <v>197</v>
      </c>
      <c r="DN29" t="s" s="54">
        <v>250</v>
      </c>
      <c r="DO29" t="s" s="54">
        <v>214</v>
      </c>
      <c r="DP29" t="s" s="54">
        <v>251</v>
      </c>
      <c r="DQ29" t="s" s="54">
        <v>215</v>
      </c>
      <c r="DR29" t="s" s="54">
        <v>216</v>
      </c>
      <c r="DS29" t="s" s="54">
        <v>217</v>
      </c>
      <c r="DT29" t="s" s="54">
        <v>218</v>
      </c>
      <c r="DU29" t="s" s="54">
        <v>219</v>
      </c>
      <c r="DV29" t="s" s="54">
        <v>220</v>
      </c>
      <c r="DW29" t="s" s="54">
        <v>221</v>
      </c>
      <c r="DX29" t="s" s="54">
        <v>222</v>
      </c>
      <c r="DY29" t="s" s="54">
        <v>223</v>
      </c>
      <c r="DZ29" t="s" s="54">
        <v>224</v>
      </c>
      <c r="EA29" t="s" s="54">
        <v>225</v>
      </c>
      <c r="EB29" t="s" s="54">
        <v>226</v>
      </c>
      <c r="EC29" t="s" s="54">
        <v>227</v>
      </c>
      <c r="ED29" t="s" s="54">
        <v>228</v>
      </c>
      <c r="EE29" t="s" s="57">
        <v>577</v>
      </c>
      <c r="EF29" t="s" s="57">
        <v>580</v>
      </c>
      <c r="EG29" t="s" s="57">
        <v>581</v>
      </c>
      <c r="EH29" t="s" s="57">
        <v>582</v>
      </c>
      <c r="EI29" t="s" s="57">
        <v>362</v>
      </c>
      <c r="EJ29" t="s" s="57">
        <v>2284</v>
      </c>
      <c r="EK29" t="s" s="56">
        <v>2285</v>
      </c>
      <c r="EL29" t="s" s="57">
        <v>362</v>
      </c>
      <c r="EM29" t="s" s="57">
        <v>421</v>
      </c>
      <c r="EN29" t="s" s="57">
        <v>577</v>
      </c>
      <c r="EO29" t="s" s="57">
        <v>578</v>
      </c>
      <c r="EP29" t="s" s="57">
        <v>425</v>
      </c>
      <c r="EQ29" t="s" s="57">
        <v>575</v>
      </c>
      <c r="ER29" t="s" s="57">
        <v>159</v>
      </c>
      <c r="ES29" t="s" s="57">
        <v>417</v>
      </c>
      <c r="ET29" t="s" s="57">
        <v>426</v>
      </c>
      <c r="EU29" t="s" s="57">
        <v>427</v>
      </c>
      <c r="EV29" t="s" s="57">
        <v>428</v>
      </c>
      <c r="EW29" t="s" s="57">
        <v>208</v>
      </c>
      <c r="EX29" t="s" s="57">
        <v>209</v>
      </c>
      <c r="EY29" t="s" s="57">
        <v>362</v>
      </c>
    </row>
    <row r="30" ht="15.6" customHeight="1">
      <c r="A30" t="s" s="43">
        <v>336</v>
      </c>
      <c r="B30" t="s" s="43">
        <v>426</v>
      </c>
      <c r="C30" t="s" s="43">
        <v>579</v>
      </c>
      <c r="D30" t="s" s="43">
        <v>247</v>
      </c>
      <c r="E30" t="s" s="43">
        <v>562</v>
      </c>
      <c r="F30" t="s" s="43">
        <v>249</v>
      </c>
      <c r="G30" t="s" s="43">
        <v>159</v>
      </c>
      <c r="H30" t="s" s="44">
        <v>162</v>
      </c>
      <c r="I30" t="s" s="44">
        <v>184</v>
      </c>
      <c r="J30" t="s" s="44">
        <v>165</v>
      </c>
      <c r="K30" t="s" s="44">
        <v>162</v>
      </c>
      <c r="L30" t="s" s="44">
        <v>164</v>
      </c>
      <c r="M30" t="s" s="44">
        <v>162</v>
      </c>
      <c r="N30" t="s" s="44">
        <v>165</v>
      </c>
      <c r="O30" t="s" s="44">
        <v>165</v>
      </c>
      <c r="P30" t="s" s="44">
        <v>162</v>
      </c>
      <c r="Q30" t="s" s="44">
        <v>162</v>
      </c>
      <c r="R30" t="s" s="43">
        <v>506</v>
      </c>
      <c r="S30" t="s" s="45">
        <v>167</v>
      </c>
      <c r="T30" t="s" s="45">
        <v>178</v>
      </c>
      <c r="U30" s="46"/>
      <c r="V30" s="47">
        <v>4000</v>
      </c>
      <c r="W30" t="s" s="43">
        <v>167</v>
      </c>
      <c r="X30" t="s" s="43">
        <v>168</v>
      </c>
      <c r="Y30" s="26"/>
      <c r="Z30" s="48">
        <v>10000</v>
      </c>
      <c r="AA30" t="s" s="45">
        <v>170</v>
      </c>
      <c r="AB30" t="s" s="45">
        <v>170</v>
      </c>
      <c r="AC30" t="s" s="45">
        <v>170</v>
      </c>
      <c r="AD30" t="s" s="45">
        <v>170</v>
      </c>
      <c r="AE30" t="s" s="43">
        <v>167</v>
      </c>
      <c r="AF30" t="s" s="43">
        <v>178</v>
      </c>
      <c r="AG30" s="26"/>
      <c r="AH30" s="49">
        <v>5000</v>
      </c>
      <c r="AI30" t="s" s="45">
        <v>170</v>
      </c>
      <c r="AJ30" t="s" s="45">
        <v>170</v>
      </c>
      <c r="AK30" t="s" s="45">
        <v>170</v>
      </c>
      <c r="AL30" t="s" s="45">
        <v>170</v>
      </c>
      <c r="AM30" t="s" s="43">
        <v>167</v>
      </c>
      <c r="AN30" t="s" s="43">
        <v>178</v>
      </c>
      <c r="AO30" s="26"/>
      <c r="AP30" s="49">
        <v>10000</v>
      </c>
      <c r="AQ30" t="s" s="45">
        <v>170</v>
      </c>
      <c r="AR30" t="s" s="45">
        <v>170</v>
      </c>
      <c r="AS30" t="s" s="45">
        <v>170</v>
      </c>
      <c r="AT30" s="46"/>
      <c r="AU30" t="s" s="43">
        <v>177</v>
      </c>
      <c r="AV30" t="s" s="43">
        <v>178</v>
      </c>
      <c r="AW30" s="26"/>
      <c r="AX30" s="49">
        <v>1500</v>
      </c>
      <c r="AY30" t="s" s="45">
        <v>292</v>
      </c>
      <c r="AZ30" t="s" s="45">
        <v>178</v>
      </c>
      <c r="BA30" s="46"/>
      <c r="BB30" s="47">
        <v>4000</v>
      </c>
      <c r="BC30" t="s" s="43">
        <v>177</v>
      </c>
      <c r="BD30" t="s" s="43">
        <v>171</v>
      </c>
      <c r="BE30" s="26"/>
      <c r="BF30" s="26"/>
      <c r="BG30" t="s" s="45">
        <v>170</v>
      </c>
      <c r="BH30" t="s" s="45">
        <v>170</v>
      </c>
      <c r="BI30" t="s" s="45">
        <v>170</v>
      </c>
      <c r="BJ30" t="s" s="45">
        <v>170</v>
      </c>
      <c r="BK30" t="s" s="43">
        <v>167</v>
      </c>
      <c r="BL30" t="s" s="43">
        <v>172</v>
      </c>
      <c r="BM30" s="26"/>
      <c r="BN30" s="26"/>
      <c r="BO30" t="s" s="45">
        <v>292</v>
      </c>
      <c r="BP30" t="s" s="45">
        <v>178</v>
      </c>
      <c r="BQ30" s="46"/>
      <c r="BR30" s="47">
        <v>800</v>
      </c>
      <c r="BS30" t="s" s="43">
        <v>292</v>
      </c>
      <c r="BT30" t="s" s="43">
        <v>172</v>
      </c>
      <c r="BU30" s="26"/>
      <c r="BV30" s="49">
        <v>800</v>
      </c>
      <c r="BW30" t="s" s="45">
        <v>177</v>
      </c>
      <c r="BX30" t="s" s="45">
        <v>171</v>
      </c>
      <c r="BY30" s="46"/>
      <c r="BZ30" s="46"/>
      <c r="CA30" t="s" s="43">
        <v>176</v>
      </c>
      <c r="CB30" t="s" s="43">
        <v>171</v>
      </c>
      <c r="CC30" s="26"/>
      <c r="CD30" s="26"/>
      <c r="CE30" t="s" s="50">
        <v>182</v>
      </c>
      <c r="CF30" t="s" s="50">
        <v>163</v>
      </c>
      <c r="CG30" t="s" s="50">
        <v>170</v>
      </c>
      <c r="CH30" t="s" s="50">
        <v>170</v>
      </c>
      <c r="CI30" t="s" s="50">
        <v>242</v>
      </c>
      <c r="CJ30" t="s" s="50">
        <v>165</v>
      </c>
      <c r="CK30" t="s" s="50">
        <v>170</v>
      </c>
      <c r="CL30" t="s" s="50">
        <v>159</v>
      </c>
      <c r="CM30" t="s" s="50">
        <v>161</v>
      </c>
      <c r="CN30" t="s" s="50">
        <v>164</v>
      </c>
      <c r="CO30" t="s" s="50">
        <v>164</v>
      </c>
      <c r="CP30" t="s" s="50">
        <v>162</v>
      </c>
      <c r="CQ30" t="s" s="50">
        <v>163</v>
      </c>
      <c r="CR30" t="s" s="50">
        <v>184</v>
      </c>
      <c r="CS30" t="s" s="50">
        <v>165</v>
      </c>
      <c r="CT30" t="s" s="50">
        <v>163</v>
      </c>
      <c r="CU30" t="s" s="50">
        <v>184</v>
      </c>
      <c r="CV30" t="s" s="50">
        <v>164</v>
      </c>
      <c r="CW30" t="s" s="50">
        <v>184</v>
      </c>
      <c r="CX30" t="s" s="50">
        <v>164</v>
      </c>
      <c r="CY30" t="s" s="50">
        <v>164</v>
      </c>
      <c r="CZ30" t="s" s="50">
        <v>164</v>
      </c>
      <c r="DA30" t="s" s="51">
        <v>185</v>
      </c>
      <c r="DB30" t="s" s="52">
        <v>188</v>
      </c>
      <c r="DC30" t="s" s="43">
        <v>187</v>
      </c>
      <c r="DD30" t="s" s="43">
        <v>186</v>
      </c>
      <c r="DE30" t="s" s="43">
        <v>190</v>
      </c>
      <c r="DF30" t="s" s="53">
        <v>189</v>
      </c>
      <c r="DG30" t="s" s="52">
        <v>191</v>
      </c>
      <c r="DH30" t="s" s="43">
        <v>192</v>
      </c>
      <c r="DI30" t="s" s="43">
        <v>193</v>
      </c>
      <c r="DJ30" t="s" s="53">
        <v>194</v>
      </c>
      <c r="DK30" t="s" s="52">
        <v>197</v>
      </c>
      <c r="DL30" t="s" s="43">
        <v>195</v>
      </c>
      <c r="DM30" t="s" s="43">
        <v>196</v>
      </c>
      <c r="DN30" t="s" s="54">
        <v>386</v>
      </c>
      <c r="DO30" t="s" s="54">
        <v>214</v>
      </c>
      <c r="DP30" t="s" s="54">
        <v>251</v>
      </c>
      <c r="DQ30" t="s" s="54">
        <v>170</v>
      </c>
      <c r="DR30" t="s" s="54">
        <v>216</v>
      </c>
      <c r="DS30" t="s" s="54">
        <v>170</v>
      </c>
      <c r="DT30" t="s" s="54">
        <v>218</v>
      </c>
      <c r="DU30" t="s" s="54">
        <v>170</v>
      </c>
      <c r="DV30" t="s" s="54">
        <v>220</v>
      </c>
      <c r="DW30" t="s" s="54">
        <v>221</v>
      </c>
      <c r="DX30" t="s" s="54">
        <v>222</v>
      </c>
      <c r="DY30" t="s" s="54">
        <v>170</v>
      </c>
      <c r="DZ30" t="s" s="54">
        <v>224</v>
      </c>
      <c r="EA30" t="s" s="54">
        <v>225</v>
      </c>
      <c r="EB30" t="s" s="54">
        <v>226</v>
      </c>
      <c r="EC30" t="s" s="54">
        <v>227</v>
      </c>
      <c r="ED30" t="s" s="54">
        <v>228</v>
      </c>
      <c r="EE30" t="s" s="57">
        <v>585</v>
      </c>
      <c r="EF30" t="s" s="57">
        <v>586</v>
      </c>
      <c r="EG30" t="s" s="57">
        <v>587</v>
      </c>
      <c r="EH30" t="s" s="57">
        <v>588</v>
      </c>
      <c r="EI30" t="s" s="57">
        <v>362</v>
      </c>
      <c r="EJ30" t="s" s="57">
        <v>2286</v>
      </c>
      <c r="EK30" t="s" s="56">
        <v>2287</v>
      </c>
      <c r="EL30" t="s" s="57">
        <v>362</v>
      </c>
      <c r="EM30" t="s" s="57">
        <v>421</v>
      </c>
      <c r="EN30" t="s" s="57">
        <v>585</v>
      </c>
      <c r="EO30" t="s" s="57">
        <v>578</v>
      </c>
      <c r="EP30" t="s" s="57">
        <v>425</v>
      </c>
      <c r="EQ30" t="s" s="57">
        <v>583</v>
      </c>
      <c r="ER30" t="s" s="57">
        <v>159</v>
      </c>
      <c r="ES30" t="s" s="57">
        <v>417</v>
      </c>
      <c r="ET30" t="s" s="57">
        <v>426</v>
      </c>
      <c r="EU30" t="s" s="57">
        <v>427</v>
      </c>
      <c r="EV30" t="s" s="57">
        <v>428</v>
      </c>
      <c r="EW30" t="s" s="57">
        <v>208</v>
      </c>
      <c r="EX30" t="s" s="57">
        <v>209</v>
      </c>
      <c r="EY30" t="s" s="57">
        <v>362</v>
      </c>
    </row>
    <row r="31" ht="15.6" customHeight="1">
      <c r="A31" t="s" s="43">
        <v>348</v>
      </c>
      <c r="B31" t="s" s="43">
        <v>426</v>
      </c>
      <c r="C31" t="s" s="43">
        <v>449</v>
      </c>
      <c r="D31" t="s" s="43">
        <v>281</v>
      </c>
      <c r="E31" t="s" s="43">
        <v>450</v>
      </c>
      <c r="F31" t="s" s="43">
        <v>212</v>
      </c>
      <c r="G31" t="s" s="43">
        <v>161</v>
      </c>
      <c r="H31" t="s" s="44">
        <v>257</v>
      </c>
      <c r="I31" t="s" s="44">
        <v>165</v>
      </c>
      <c r="J31" t="s" s="44">
        <v>165</v>
      </c>
      <c r="K31" t="s" s="44">
        <v>163</v>
      </c>
      <c r="L31" t="s" s="44">
        <v>163</v>
      </c>
      <c r="M31" t="s" s="44">
        <v>184</v>
      </c>
      <c r="N31" t="s" s="44">
        <v>163</v>
      </c>
      <c r="O31" t="s" s="44">
        <v>164</v>
      </c>
      <c r="P31" t="s" s="44">
        <v>163</v>
      </c>
      <c r="Q31" t="s" s="44">
        <v>163</v>
      </c>
      <c r="R31" t="s" s="43">
        <v>442</v>
      </c>
      <c r="S31" t="s" s="45">
        <v>167</v>
      </c>
      <c r="T31" t="s" s="45">
        <v>178</v>
      </c>
      <c r="U31" s="46"/>
      <c r="V31" s="47">
        <v>6000</v>
      </c>
      <c r="W31" t="s" s="43">
        <v>167</v>
      </c>
      <c r="X31" t="s" s="43">
        <v>178</v>
      </c>
      <c r="Y31" s="26"/>
      <c r="Z31" s="48">
        <v>6000</v>
      </c>
      <c r="AA31" t="s" s="45">
        <v>170</v>
      </c>
      <c r="AB31" t="s" s="45">
        <v>170</v>
      </c>
      <c r="AC31" t="s" s="45">
        <v>170</v>
      </c>
      <c r="AD31" t="s" s="45">
        <v>170</v>
      </c>
      <c r="AE31" t="s" s="43">
        <v>270</v>
      </c>
      <c r="AF31" t="s" s="43">
        <v>172</v>
      </c>
      <c r="AG31" s="26"/>
      <c r="AH31" s="49">
        <v>8000</v>
      </c>
      <c r="AI31" t="s" s="45">
        <v>170</v>
      </c>
      <c r="AJ31" t="s" s="45">
        <v>170</v>
      </c>
      <c r="AK31" t="s" s="45">
        <v>170</v>
      </c>
      <c r="AL31" t="s" s="45">
        <v>170</v>
      </c>
      <c r="AM31" t="s" s="43">
        <v>167</v>
      </c>
      <c r="AN31" t="s" s="43">
        <v>178</v>
      </c>
      <c r="AO31" s="26"/>
      <c r="AP31" s="49">
        <v>10000</v>
      </c>
      <c r="AQ31" t="s" s="45">
        <v>170</v>
      </c>
      <c r="AR31" t="s" s="45">
        <v>170</v>
      </c>
      <c r="AS31" t="s" s="45">
        <v>170</v>
      </c>
      <c r="AT31" t="s" s="45">
        <v>170</v>
      </c>
      <c r="AU31" t="s" s="43">
        <v>167</v>
      </c>
      <c r="AV31" t="s" s="43">
        <v>178</v>
      </c>
      <c r="AW31" s="26"/>
      <c r="AX31" s="49">
        <v>2000</v>
      </c>
      <c r="AY31" t="s" s="45">
        <v>270</v>
      </c>
      <c r="AZ31" t="s" s="45">
        <v>172</v>
      </c>
      <c r="BA31" s="46"/>
      <c r="BB31" s="47">
        <v>2000</v>
      </c>
      <c r="BC31" t="s" s="43">
        <v>270</v>
      </c>
      <c r="BD31" t="s" s="43">
        <v>172</v>
      </c>
      <c r="BE31" s="26"/>
      <c r="BF31" s="49">
        <v>2000</v>
      </c>
      <c r="BG31" t="s" s="45">
        <v>170</v>
      </c>
      <c r="BH31" t="s" s="45">
        <v>170</v>
      </c>
      <c r="BI31" t="s" s="45">
        <v>170</v>
      </c>
      <c r="BJ31" t="s" s="45">
        <v>170</v>
      </c>
      <c r="BK31" t="s" s="43">
        <v>177</v>
      </c>
      <c r="BL31" t="s" s="43">
        <v>172</v>
      </c>
      <c r="BM31" s="26"/>
      <c r="BN31" s="49">
        <v>800</v>
      </c>
      <c r="BO31" t="s" s="45">
        <v>177</v>
      </c>
      <c r="BP31" t="s" s="45">
        <v>178</v>
      </c>
      <c r="BQ31" s="46"/>
      <c r="BR31" s="47">
        <v>1200</v>
      </c>
      <c r="BS31" t="s" s="43">
        <v>270</v>
      </c>
      <c r="BT31" t="s" s="43">
        <v>178</v>
      </c>
      <c r="BU31" s="26"/>
      <c r="BV31" s="49">
        <v>1000</v>
      </c>
      <c r="BW31" t="s" s="45">
        <v>170</v>
      </c>
      <c r="BX31" t="s" s="45">
        <v>170</v>
      </c>
      <c r="BY31" t="s" s="45">
        <v>170</v>
      </c>
      <c r="BZ31" s="46"/>
      <c r="CA31" t="s" s="43">
        <v>176</v>
      </c>
      <c r="CB31" t="s" s="43">
        <v>172</v>
      </c>
      <c r="CC31" s="26"/>
      <c r="CD31" s="49">
        <v>500</v>
      </c>
      <c r="CE31" t="s" s="50">
        <v>444</v>
      </c>
      <c r="CF31" t="s" s="50">
        <v>170</v>
      </c>
      <c r="CG31" t="s" s="50">
        <v>164</v>
      </c>
      <c r="CH31" t="s" s="50">
        <v>184</v>
      </c>
      <c r="CI31" t="s" s="50">
        <v>170</v>
      </c>
      <c r="CJ31" t="s" s="50">
        <v>162</v>
      </c>
      <c r="CK31" t="s" s="50">
        <v>445</v>
      </c>
      <c r="CL31" t="s" s="50">
        <v>161</v>
      </c>
      <c r="CM31" t="s" s="50">
        <v>161</v>
      </c>
      <c r="CN31" t="s" s="50">
        <v>164</v>
      </c>
      <c r="CO31" t="s" s="50">
        <v>163</v>
      </c>
      <c r="CP31" t="s" s="50">
        <v>164</v>
      </c>
      <c r="CQ31" t="s" s="50">
        <v>164</v>
      </c>
      <c r="CR31" t="s" s="50">
        <v>163</v>
      </c>
      <c r="CS31" t="s" s="50">
        <v>163</v>
      </c>
      <c r="CT31" t="s" s="50">
        <v>163</v>
      </c>
      <c r="CU31" t="s" s="50">
        <v>163</v>
      </c>
      <c r="CV31" t="s" s="50">
        <v>162</v>
      </c>
      <c r="CW31" t="s" s="50">
        <v>164</v>
      </c>
      <c r="CX31" t="s" s="50">
        <v>164</v>
      </c>
      <c r="CY31" t="s" s="50">
        <v>162</v>
      </c>
      <c r="CZ31" t="s" s="50">
        <v>163</v>
      </c>
      <c r="DA31" t="s" s="51">
        <v>185</v>
      </c>
      <c r="DB31" t="s" s="52">
        <v>186</v>
      </c>
      <c r="DC31" t="s" s="43">
        <v>189</v>
      </c>
      <c r="DD31" t="s" s="43">
        <v>187</v>
      </c>
      <c r="DE31" t="s" s="43">
        <v>190</v>
      </c>
      <c r="DF31" t="s" s="53">
        <v>188</v>
      </c>
      <c r="DG31" t="s" s="52">
        <v>193</v>
      </c>
      <c r="DH31" t="s" s="43">
        <v>191</v>
      </c>
      <c r="DI31" t="s" s="43">
        <v>192</v>
      </c>
      <c r="DJ31" t="s" s="53">
        <v>194</v>
      </c>
      <c r="DK31" t="s" s="52">
        <v>195</v>
      </c>
      <c r="DL31" t="s" s="43">
        <v>196</v>
      </c>
      <c r="DM31" t="s" s="43">
        <v>197</v>
      </c>
      <c r="DN31" t="s" s="54">
        <v>301</v>
      </c>
      <c r="DO31" t="s" s="54">
        <v>214</v>
      </c>
      <c r="DP31" t="s" s="54">
        <v>251</v>
      </c>
      <c r="DQ31" t="s" s="54">
        <v>170</v>
      </c>
      <c r="DR31" t="s" s="54">
        <v>216</v>
      </c>
      <c r="DS31" t="s" s="54">
        <v>170</v>
      </c>
      <c r="DT31" t="s" s="54">
        <v>218</v>
      </c>
      <c r="DU31" t="s" s="54">
        <v>170</v>
      </c>
      <c r="DV31" t="s" s="54">
        <v>220</v>
      </c>
      <c r="DW31" t="s" s="54">
        <v>221</v>
      </c>
      <c r="DX31" t="s" s="54">
        <v>222</v>
      </c>
      <c r="DY31" t="s" s="54">
        <v>170</v>
      </c>
      <c r="DZ31" t="s" s="54">
        <v>224</v>
      </c>
      <c r="EA31" t="s" s="54">
        <v>225</v>
      </c>
      <c r="EB31" t="s" s="54">
        <v>226</v>
      </c>
      <c r="EC31" t="s" s="54">
        <v>170</v>
      </c>
      <c r="ED31" t="s" s="54">
        <v>228</v>
      </c>
      <c r="EE31" t="s" s="57">
        <v>447</v>
      </c>
      <c r="EF31" t="s" s="57">
        <v>451</v>
      </c>
      <c r="EG31" t="s" s="57">
        <v>452</v>
      </c>
      <c r="EH31" t="s" s="57">
        <v>453</v>
      </c>
      <c r="EI31" t="s" s="57">
        <v>404</v>
      </c>
      <c r="EJ31" t="s" s="57">
        <v>2288</v>
      </c>
      <c r="EK31" t="s" s="56">
        <v>2289</v>
      </c>
      <c r="EL31" t="s" s="57">
        <v>404</v>
      </c>
      <c r="EM31" t="s" s="57">
        <v>421</v>
      </c>
      <c r="EN31" t="s" s="57">
        <v>447</v>
      </c>
      <c r="EO31" t="s" s="57">
        <v>448</v>
      </c>
      <c r="EP31" t="s" s="57">
        <v>425</v>
      </c>
      <c r="EQ31" t="s" s="57">
        <v>441</v>
      </c>
      <c r="ER31" t="s" s="57">
        <v>159</v>
      </c>
      <c r="ES31" t="s" s="57">
        <v>417</v>
      </c>
      <c r="ET31" t="s" s="57">
        <v>426</v>
      </c>
      <c r="EU31" t="s" s="57">
        <v>427</v>
      </c>
      <c r="EV31" t="s" s="57">
        <v>428</v>
      </c>
      <c r="EW31" t="s" s="57">
        <v>208</v>
      </c>
      <c r="EX31" t="s" s="57">
        <v>209</v>
      </c>
      <c r="EY31" t="s" s="57">
        <v>404</v>
      </c>
    </row>
    <row r="32" ht="15.6" customHeight="1">
      <c r="A32" t="s" s="43">
        <v>454</v>
      </c>
      <c r="B32" t="s" s="43">
        <v>426</v>
      </c>
      <c r="C32" t="s" s="43">
        <v>460</v>
      </c>
      <c r="D32" t="s" s="43">
        <v>266</v>
      </c>
      <c r="E32" t="s" s="43">
        <v>461</v>
      </c>
      <c r="F32" t="s" s="43">
        <v>249</v>
      </c>
      <c r="G32" t="s" s="43">
        <v>161</v>
      </c>
      <c r="H32" t="s" s="44">
        <v>242</v>
      </c>
      <c r="I32" t="s" s="44">
        <v>165</v>
      </c>
      <c r="J32" t="s" s="44">
        <v>163</v>
      </c>
      <c r="K32" t="s" s="44">
        <v>163</v>
      </c>
      <c r="L32" t="s" s="44">
        <v>163</v>
      </c>
      <c r="M32" t="s" s="44">
        <v>184</v>
      </c>
      <c r="N32" t="s" s="44">
        <v>164</v>
      </c>
      <c r="O32" t="s" s="44">
        <v>164</v>
      </c>
      <c r="P32" t="s" s="44">
        <v>163</v>
      </c>
      <c r="Q32" t="s" s="44">
        <v>184</v>
      </c>
      <c r="R32" t="s" s="43">
        <v>456</v>
      </c>
      <c r="S32" t="s" s="45">
        <v>167</v>
      </c>
      <c r="T32" t="s" s="45">
        <v>178</v>
      </c>
      <c r="U32" s="46"/>
      <c r="V32" s="46"/>
      <c r="W32" t="s" s="43">
        <v>167</v>
      </c>
      <c r="X32" t="s" s="43">
        <v>178</v>
      </c>
      <c r="Y32" s="26"/>
      <c r="Z32" s="48"/>
      <c r="AA32" t="s" s="45">
        <v>170</v>
      </c>
      <c r="AB32" t="s" s="45">
        <v>170</v>
      </c>
      <c r="AC32" t="s" s="45">
        <v>170</v>
      </c>
      <c r="AD32" t="s" s="45">
        <v>170</v>
      </c>
      <c r="AE32" t="s" s="43">
        <v>167</v>
      </c>
      <c r="AF32" t="s" s="43">
        <v>178</v>
      </c>
      <c r="AG32" s="26"/>
      <c r="AH32" s="49">
        <v>5000</v>
      </c>
      <c r="AI32" t="s" s="45">
        <v>170</v>
      </c>
      <c r="AJ32" t="s" s="45">
        <v>170</v>
      </c>
      <c r="AK32" t="s" s="45">
        <v>170</v>
      </c>
      <c r="AL32" t="s" s="45">
        <v>170</v>
      </c>
      <c r="AM32" t="s" s="43">
        <v>170</v>
      </c>
      <c r="AN32" t="s" s="43">
        <v>170</v>
      </c>
      <c r="AO32" t="s" s="43">
        <v>170</v>
      </c>
      <c r="AP32" t="s" s="43">
        <v>170</v>
      </c>
      <c r="AQ32" t="s" s="45">
        <v>170</v>
      </c>
      <c r="AR32" t="s" s="45">
        <v>170</v>
      </c>
      <c r="AS32" t="s" s="45">
        <v>170</v>
      </c>
      <c r="AT32" t="s" s="45">
        <v>170</v>
      </c>
      <c r="AU32" t="s" s="43">
        <v>270</v>
      </c>
      <c r="AV32" t="s" s="43">
        <v>178</v>
      </c>
      <c r="AW32" s="26"/>
      <c r="AX32" s="49">
        <v>4000</v>
      </c>
      <c r="AY32" t="s" s="45">
        <v>167</v>
      </c>
      <c r="AZ32" t="s" s="45">
        <v>178</v>
      </c>
      <c r="BA32" s="46"/>
      <c r="BB32" s="47">
        <v>4000</v>
      </c>
      <c r="BC32" t="s" s="43">
        <v>167</v>
      </c>
      <c r="BD32" t="s" s="43">
        <v>172</v>
      </c>
      <c r="BE32" s="26"/>
      <c r="BF32" s="26"/>
      <c r="BG32" t="s" s="45">
        <v>270</v>
      </c>
      <c r="BH32" t="s" s="45">
        <v>178</v>
      </c>
      <c r="BI32" s="46"/>
      <c r="BJ32" s="47">
        <v>1000</v>
      </c>
      <c r="BK32" t="s" s="43">
        <v>170</v>
      </c>
      <c r="BL32" t="s" s="43">
        <v>170</v>
      </c>
      <c r="BM32" t="s" s="43">
        <v>170</v>
      </c>
      <c r="BN32" t="s" s="43">
        <v>170</v>
      </c>
      <c r="BO32" t="s" s="45">
        <v>177</v>
      </c>
      <c r="BP32" t="s" s="45">
        <v>178</v>
      </c>
      <c r="BQ32" s="46"/>
      <c r="BR32" s="47">
        <v>1500</v>
      </c>
      <c r="BS32" t="s" s="43">
        <v>177</v>
      </c>
      <c r="BT32" t="s" s="43">
        <v>178</v>
      </c>
      <c r="BU32" s="26"/>
      <c r="BV32" s="49">
        <v>1500</v>
      </c>
      <c r="BW32" t="s" s="45">
        <v>170</v>
      </c>
      <c r="BX32" t="s" s="45">
        <v>170</v>
      </c>
      <c r="BY32" t="s" s="45">
        <v>170</v>
      </c>
      <c r="BZ32" s="46"/>
      <c r="CA32" t="s" s="43">
        <v>176</v>
      </c>
      <c r="CB32" t="s" s="43">
        <v>172</v>
      </c>
      <c r="CC32" s="26"/>
      <c r="CD32" s="26"/>
      <c r="CE32" t="s" s="50">
        <v>182</v>
      </c>
      <c r="CF32" t="s" s="50">
        <v>164</v>
      </c>
      <c r="CG32" t="s" s="50">
        <v>170</v>
      </c>
      <c r="CH32" t="s" s="50">
        <v>170</v>
      </c>
      <c r="CI32" t="s" s="50">
        <v>258</v>
      </c>
      <c r="CJ32" t="s" s="50">
        <v>184</v>
      </c>
      <c r="CK32" t="s" s="50">
        <v>170</v>
      </c>
      <c r="CL32" t="s" s="50">
        <v>159</v>
      </c>
      <c r="CM32" t="s" s="50">
        <v>161</v>
      </c>
      <c r="CN32" t="s" s="50">
        <v>163</v>
      </c>
      <c r="CO32" t="s" s="50">
        <v>163</v>
      </c>
      <c r="CP32" t="s" s="50">
        <v>164</v>
      </c>
      <c r="CQ32" t="s" s="50">
        <v>163</v>
      </c>
      <c r="CR32" t="s" s="50">
        <v>163</v>
      </c>
      <c r="CS32" t="s" s="50">
        <v>163</v>
      </c>
      <c r="CT32" t="s" s="50">
        <v>163</v>
      </c>
      <c r="CU32" t="s" s="50">
        <v>163</v>
      </c>
      <c r="CV32" t="s" s="50">
        <v>163</v>
      </c>
      <c r="CW32" t="s" s="50">
        <v>184</v>
      </c>
      <c r="CX32" t="s" s="50">
        <v>164</v>
      </c>
      <c r="CY32" t="s" s="50">
        <v>162</v>
      </c>
      <c r="CZ32" t="s" s="50">
        <v>164</v>
      </c>
      <c r="DA32" t="s" s="51">
        <v>185</v>
      </c>
      <c r="DB32" t="s" s="52">
        <v>188</v>
      </c>
      <c r="DC32" t="s" s="43">
        <v>190</v>
      </c>
      <c r="DD32" t="s" s="43">
        <v>187</v>
      </c>
      <c r="DE32" t="s" s="43">
        <v>186</v>
      </c>
      <c r="DF32" t="s" s="53">
        <v>189</v>
      </c>
      <c r="DG32" t="s" s="52">
        <v>192</v>
      </c>
      <c r="DH32" t="s" s="43">
        <v>193</v>
      </c>
      <c r="DI32" t="s" s="43">
        <v>191</v>
      </c>
      <c r="DJ32" t="s" s="53">
        <v>194</v>
      </c>
      <c r="DK32" t="s" s="52">
        <v>195</v>
      </c>
      <c r="DL32" t="s" s="43">
        <v>197</v>
      </c>
      <c r="DM32" t="s" s="43">
        <v>196</v>
      </c>
      <c r="DN32" t="s" s="54">
        <v>321</v>
      </c>
      <c r="DO32" t="s" s="54">
        <v>214</v>
      </c>
      <c r="DP32" t="s" s="54">
        <v>251</v>
      </c>
      <c r="DQ32" t="s" s="54">
        <v>170</v>
      </c>
      <c r="DR32" t="s" s="54">
        <v>216</v>
      </c>
      <c r="DS32" t="s" s="54">
        <v>170</v>
      </c>
      <c r="DT32" t="s" s="54">
        <v>170</v>
      </c>
      <c r="DU32" t="s" s="54">
        <v>170</v>
      </c>
      <c r="DV32" t="s" s="54">
        <v>220</v>
      </c>
      <c r="DW32" t="s" s="54">
        <v>221</v>
      </c>
      <c r="DX32" t="s" s="54">
        <v>222</v>
      </c>
      <c r="DY32" t="s" s="54">
        <v>223</v>
      </c>
      <c r="DZ32" t="s" s="54">
        <v>170</v>
      </c>
      <c r="EA32" t="s" s="54">
        <v>225</v>
      </c>
      <c r="EB32" t="s" s="54">
        <v>226</v>
      </c>
      <c r="EC32" t="s" s="54">
        <v>170</v>
      </c>
      <c r="ED32" t="s" s="54">
        <v>228</v>
      </c>
      <c r="EE32" t="s" s="57">
        <v>458</v>
      </c>
      <c r="EF32" t="s" s="57">
        <v>462</v>
      </c>
      <c r="EG32" t="s" s="57">
        <v>463</v>
      </c>
      <c r="EH32" t="s" s="57">
        <v>464</v>
      </c>
      <c r="EI32" t="s" s="57">
        <v>404</v>
      </c>
      <c r="EJ32" t="s" s="57">
        <v>2290</v>
      </c>
      <c r="EK32" t="s" s="56">
        <v>2291</v>
      </c>
      <c r="EL32" t="s" s="57">
        <v>404</v>
      </c>
      <c r="EM32" t="s" s="57">
        <v>421</v>
      </c>
      <c r="EN32" t="s" s="57">
        <v>458</v>
      </c>
      <c r="EO32" t="s" s="57">
        <v>459</v>
      </c>
      <c r="EP32" t="s" s="57">
        <v>425</v>
      </c>
      <c r="EQ32" t="s" s="57">
        <v>455</v>
      </c>
      <c r="ER32" t="s" s="57">
        <v>159</v>
      </c>
      <c r="ES32" t="s" s="57">
        <v>417</v>
      </c>
      <c r="ET32" t="s" s="57">
        <v>426</v>
      </c>
      <c r="EU32" t="s" s="57">
        <v>427</v>
      </c>
      <c r="EV32" t="s" s="57">
        <v>428</v>
      </c>
      <c r="EW32" t="s" s="57">
        <v>208</v>
      </c>
      <c r="EX32" t="s" s="57">
        <v>209</v>
      </c>
      <c r="EY32" t="s" s="57">
        <v>404</v>
      </c>
    </row>
    <row r="33" ht="15.6" customHeight="1">
      <c r="A33" t="s" s="43">
        <v>248</v>
      </c>
      <c r="B33" t="s" s="43">
        <v>426</v>
      </c>
      <c r="C33" t="s" s="43">
        <v>593</v>
      </c>
      <c r="D33" t="s" s="43">
        <v>281</v>
      </c>
      <c r="E33" t="s" s="43">
        <v>429</v>
      </c>
      <c r="F33" t="s" s="43">
        <v>212</v>
      </c>
      <c r="G33" t="s" s="43">
        <v>161</v>
      </c>
      <c r="H33" t="s" s="44">
        <v>257</v>
      </c>
      <c r="I33" t="s" s="44">
        <v>163</v>
      </c>
      <c r="J33" t="s" s="44">
        <v>163</v>
      </c>
      <c r="K33" t="s" s="44">
        <v>162</v>
      </c>
      <c r="L33" t="s" s="44">
        <v>164</v>
      </c>
      <c r="M33" t="s" s="44">
        <v>162</v>
      </c>
      <c r="N33" t="s" s="44">
        <v>184</v>
      </c>
      <c r="O33" t="s" s="44">
        <v>164</v>
      </c>
      <c r="P33" t="s" s="44">
        <v>163</v>
      </c>
      <c r="Q33" t="s" s="44">
        <v>162</v>
      </c>
      <c r="R33" t="s" s="43">
        <v>234</v>
      </c>
      <c r="S33" t="s" s="45">
        <v>292</v>
      </c>
      <c r="T33" t="s" s="45">
        <v>178</v>
      </c>
      <c r="U33" s="46"/>
      <c r="V33" s="47">
        <v>20000</v>
      </c>
      <c r="W33" t="s" s="43">
        <v>167</v>
      </c>
      <c r="X33" t="s" s="43">
        <v>178</v>
      </c>
      <c r="Y33" s="26"/>
      <c r="Z33" s="48">
        <v>25000</v>
      </c>
      <c r="AA33" t="s" s="45">
        <v>167</v>
      </c>
      <c r="AB33" t="s" s="45">
        <v>171</v>
      </c>
      <c r="AC33" s="46"/>
      <c r="AD33" s="47">
        <v>0</v>
      </c>
      <c r="AE33" t="s" s="43">
        <v>167</v>
      </c>
      <c r="AF33" t="s" s="43">
        <v>178</v>
      </c>
      <c r="AG33" s="26"/>
      <c r="AH33" s="49">
        <v>15000</v>
      </c>
      <c r="AI33" t="s" s="45">
        <v>167</v>
      </c>
      <c r="AJ33" t="s" s="45">
        <v>168</v>
      </c>
      <c r="AK33" s="46"/>
      <c r="AL33" s="47">
        <v>80000</v>
      </c>
      <c r="AM33" t="s" s="43">
        <v>167</v>
      </c>
      <c r="AN33" t="s" s="43">
        <v>168</v>
      </c>
      <c r="AO33" s="26"/>
      <c r="AP33" s="49">
        <v>40000</v>
      </c>
      <c r="AQ33" t="s" s="45">
        <v>167</v>
      </c>
      <c r="AR33" t="s" s="45">
        <v>171</v>
      </c>
      <c r="AS33" s="46"/>
      <c r="AT33" s="46"/>
      <c r="AU33" t="s" s="43">
        <v>167</v>
      </c>
      <c r="AV33" t="s" s="43">
        <v>178</v>
      </c>
      <c r="AW33" s="26"/>
      <c r="AX33" s="49">
        <v>6000</v>
      </c>
      <c r="AY33" t="s" s="45">
        <v>270</v>
      </c>
      <c r="AZ33" t="s" s="45">
        <v>171</v>
      </c>
      <c r="BA33" s="46"/>
      <c r="BB33" s="46"/>
      <c r="BC33" t="s" s="43">
        <v>167</v>
      </c>
      <c r="BD33" t="s" s="43">
        <v>171</v>
      </c>
      <c r="BE33" s="26"/>
      <c r="BF33" s="26"/>
      <c r="BG33" t="s" s="45">
        <v>167</v>
      </c>
      <c r="BH33" t="s" s="45">
        <v>178</v>
      </c>
      <c r="BI33" s="46"/>
      <c r="BJ33" s="47">
        <v>2500</v>
      </c>
      <c r="BK33" t="s" s="43">
        <v>167</v>
      </c>
      <c r="BL33" t="s" s="43">
        <v>171</v>
      </c>
      <c r="BM33" s="26"/>
      <c r="BN33" s="26"/>
      <c r="BO33" t="s" s="45">
        <v>177</v>
      </c>
      <c r="BP33" t="s" s="45">
        <v>178</v>
      </c>
      <c r="BQ33" s="46"/>
      <c r="BR33" s="47">
        <v>1200</v>
      </c>
      <c r="BS33" t="s" s="43">
        <v>167</v>
      </c>
      <c r="BT33" t="s" s="43">
        <v>178</v>
      </c>
      <c r="BU33" s="26"/>
      <c r="BV33" s="49">
        <v>3000</v>
      </c>
      <c r="BW33" t="s" s="45">
        <v>167</v>
      </c>
      <c r="BX33" t="s" s="45">
        <v>171</v>
      </c>
      <c r="BY33" s="46"/>
      <c r="BZ33" s="46"/>
      <c r="CA33" t="s" s="43">
        <v>176</v>
      </c>
      <c r="CB33" t="s" s="43">
        <v>172</v>
      </c>
      <c r="CC33" s="26"/>
      <c r="CD33" s="26"/>
      <c r="CE33" t="s" s="50">
        <v>182</v>
      </c>
      <c r="CF33" t="s" s="50">
        <v>163</v>
      </c>
      <c r="CG33" t="s" s="50">
        <v>170</v>
      </c>
      <c r="CH33" t="s" s="50">
        <v>170</v>
      </c>
      <c r="CI33" t="s" s="50">
        <v>242</v>
      </c>
      <c r="CJ33" t="s" s="50">
        <v>163</v>
      </c>
      <c r="CK33" t="s" s="50">
        <v>170</v>
      </c>
      <c r="CL33" t="s" s="50">
        <v>159</v>
      </c>
      <c r="CM33" t="s" s="50">
        <v>161</v>
      </c>
      <c r="CN33" t="s" s="50">
        <v>162</v>
      </c>
      <c r="CO33" t="s" s="50">
        <v>163</v>
      </c>
      <c r="CP33" t="s" s="50">
        <v>164</v>
      </c>
      <c r="CQ33" t="s" s="50">
        <v>163</v>
      </c>
      <c r="CR33" t="s" s="50">
        <v>184</v>
      </c>
      <c r="CS33" t="s" s="50">
        <v>163</v>
      </c>
      <c r="CT33" t="s" s="50">
        <v>163</v>
      </c>
      <c r="CU33" t="s" s="50">
        <v>163</v>
      </c>
      <c r="CV33" t="s" s="50">
        <v>163</v>
      </c>
      <c r="CW33" t="s" s="50">
        <v>164</v>
      </c>
      <c r="CX33" t="s" s="50">
        <v>184</v>
      </c>
      <c r="CY33" t="s" s="50">
        <v>162</v>
      </c>
      <c r="CZ33" t="s" s="50">
        <v>162</v>
      </c>
      <c r="DA33" t="s" s="51">
        <v>259</v>
      </c>
      <c r="DB33" t="s" s="52">
        <v>188</v>
      </c>
      <c r="DC33" t="s" s="43">
        <v>187</v>
      </c>
      <c r="DD33" t="s" s="43">
        <v>189</v>
      </c>
      <c r="DE33" t="s" s="43">
        <v>186</v>
      </c>
      <c r="DF33" t="s" s="53">
        <v>190</v>
      </c>
      <c r="DG33" t="s" s="52">
        <v>191</v>
      </c>
      <c r="DH33" t="s" s="43">
        <v>192</v>
      </c>
      <c r="DI33" t="s" s="43">
        <v>193</v>
      </c>
      <c r="DJ33" t="s" s="53">
        <v>194</v>
      </c>
      <c r="DK33" t="s" s="52">
        <v>195</v>
      </c>
      <c r="DL33" t="s" s="43">
        <v>196</v>
      </c>
      <c r="DM33" t="s" s="43">
        <v>197</v>
      </c>
      <c r="DN33" t="s" s="54">
        <v>250</v>
      </c>
      <c r="DO33" t="s" s="54">
        <v>214</v>
      </c>
      <c r="DP33" t="s" s="54">
        <v>251</v>
      </c>
      <c r="DQ33" t="s" s="54">
        <v>215</v>
      </c>
      <c r="DR33" t="s" s="54">
        <v>216</v>
      </c>
      <c r="DS33" t="s" s="54">
        <v>217</v>
      </c>
      <c r="DT33" t="s" s="54">
        <v>218</v>
      </c>
      <c r="DU33" t="s" s="54">
        <v>219</v>
      </c>
      <c r="DV33" t="s" s="54">
        <v>220</v>
      </c>
      <c r="DW33" t="s" s="54">
        <v>221</v>
      </c>
      <c r="DX33" t="s" s="54">
        <v>222</v>
      </c>
      <c r="DY33" t="s" s="54">
        <v>223</v>
      </c>
      <c r="DZ33" t="s" s="54">
        <v>224</v>
      </c>
      <c r="EA33" t="s" s="54">
        <v>225</v>
      </c>
      <c r="EB33" t="s" s="54">
        <v>226</v>
      </c>
      <c r="EC33" t="s" s="54">
        <v>227</v>
      </c>
      <c r="ED33" t="s" s="54">
        <v>228</v>
      </c>
      <c r="EE33" t="s" s="57">
        <v>591</v>
      </c>
      <c r="EF33" t="s" s="57">
        <v>594</v>
      </c>
      <c r="EG33" t="s" s="57">
        <v>595</v>
      </c>
      <c r="EH33" t="s" s="57">
        <v>596</v>
      </c>
      <c r="EI33" t="s" s="57">
        <v>210</v>
      </c>
      <c r="EJ33" t="s" s="57">
        <v>2292</v>
      </c>
      <c r="EK33" t="s" s="56">
        <v>2293</v>
      </c>
      <c r="EL33" t="s" s="57">
        <v>210</v>
      </c>
      <c r="EM33" t="s" s="57">
        <v>421</v>
      </c>
      <c r="EN33" t="s" s="57">
        <v>591</v>
      </c>
      <c r="EO33" t="s" s="57">
        <v>592</v>
      </c>
      <c r="EP33" t="s" s="57">
        <v>425</v>
      </c>
      <c r="EQ33" t="s" s="57">
        <v>589</v>
      </c>
      <c r="ER33" t="s" s="57">
        <v>159</v>
      </c>
      <c r="ES33" t="s" s="57">
        <v>417</v>
      </c>
      <c r="ET33" t="s" s="57">
        <v>426</v>
      </c>
      <c r="EU33" t="s" s="57">
        <v>427</v>
      </c>
      <c r="EV33" t="s" s="57">
        <v>428</v>
      </c>
      <c r="EW33" t="s" s="57">
        <v>208</v>
      </c>
      <c r="EX33" t="s" s="57">
        <v>209</v>
      </c>
      <c r="EY33" t="s" s="57">
        <v>210</v>
      </c>
    </row>
    <row r="34" ht="15.6" customHeight="1">
      <c r="A34" t="s" s="43">
        <v>597</v>
      </c>
      <c r="B34" t="s" s="43">
        <v>426</v>
      </c>
      <c r="C34" t="s" s="43">
        <v>593</v>
      </c>
      <c r="D34" t="s" s="43">
        <v>281</v>
      </c>
      <c r="E34" t="s" s="43">
        <v>602</v>
      </c>
      <c r="F34" t="s" s="43">
        <v>249</v>
      </c>
      <c r="G34" t="s" s="43">
        <v>161</v>
      </c>
      <c r="H34" t="s" s="44">
        <v>257</v>
      </c>
      <c r="I34" t="s" s="44">
        <v>163</v>
      </c>
      <c r="J34" t="s" s="44">
        <v>165</v>
      </c>
      <c r="K34" t="s" s="44">
        <v>162</v>
      </c>
      <c r="L34" t="s" s="44">
        <v>184</v>
      </c>
      <c r="M34" t="s" s="44">
        <v>162</v>
      </c>
      <c r="N34" t="s" s="44">
        <v>165</v>
      </c>
      <c r="O34" t="s" s="44">
        <v>165</v>
      </c>
      <c r="P34" t="s" s="44">
        <v>162</v>
      </c>
      <c r="Q34" t="s" s="44">
        <v>163</v>
      </c>
      <c r="R34" t="s" s="43">
        <v>599</v>
      </c>
      <c r="S34" t="s" s="45">
        <v>167</v>
      </c>
      <c r="T34" t="s" s="45">
        <v>178</v>
      </c>
      <c r="U34" s="46"/>
      <c r="V34" s="47">
        <v>2000</v>
      </c>
      <c r="W34" t="s" s="43">
        <v>167</v>
      </c>
      <c r="X34" t="s" s="43">
        <v>178</v>
      </c>
      <c r="Y34" s="26"/>
      <c r="Z34" s="48">
        <v>25000</v>
      </c>
      <c r="AA34" t="s" s="45">
        <v>170</v>
      </c>
      <c r="AB34" t="s" s="45">
        <v>170</v>
      </c>
      <c r="AC34" t="s" s="45">
        <v>170</v>
      </c>
      <c r="AD34" t="s" s="45">
        <v>170</v>
      </c>
      <c r="AE34" t="s" s="43">
        <v>167</v>
      </c>
      <c r="AF34" t="s" s="43">
        <v>178</v>
      </c>
      <c r="AG34" s="26"/>
      <c r="AH34" s="49">
        <v>15000</v>
      </c>
      <c r="AI34" t="s" s="45">
        <v>167</v>
      </c>
      <c r="AJ34" t="s" s="45">
        <v>168</v>
      </c>
      <c r="AK34" s="46"/>
      <c r="AL34" s="47">
        <v>80000</v>
      </c>
      <c r="AM34" t="s" s="43">
        <v>167</v>
      </c>
      <c r="AN34" t="s" s="43">
        <v>168</v>
      </c>
      <c r="AO34" s="26"/>
      <c r="AP34" s="49">
        <v>40000</v>
      </c>
      <c r="AQ34" t="s" s="45">
        <v>167</v>
      </c>
      <c r="AR34" t="s" s="45">
        <v>171</v>
      </c>
      <c r="AS34" s="46"/>
      <c r="AT34" s="46"/>
      <c r="AU34" t="s" s="43">
        <v>167</v>
      </c>
      <c r="AV34" t="s" s="43">
        <v>178</v>
      </c>
      <c r="AW34" s="26"/>
      <c r="AX34" s="49">
        <v>2000</v>
      </c>
      <c r="AY34" t="s" s="45">
        <v>176</v>
      </c>
      <c r="AZ34" t="s" s="45">
        <v>171</v>
      </c>
      <c r="BA34" s="46"/>
      <c r="BB34" s="46"/>
      <c r="BC34" t="s" s="43">
        <v>176</v>
      </c>
      <c r="BD34" t="s" s="43">
        <v>171</v>
      </c>
      <c r="BE34" s="26"/>
      <c r="BF34" s="26"/>
      <c r="BG34" t="s" s="45">
        <v>167</v>
      </c>
      <c r="BH34" t="s" s="45">
        <v>178</v>
      </c>
      <c r="BI34" s="46"/>
      <c r="BJ34" s="47">
        <v>6000</v>
      </c>
      <c r="BK34" t="s" s="43">
        <v>176</v>
      </c>
      <c r="BL34" t="s" s="43">
        <v>171</v>
      </c>
      <c r="BM34" s="26"/>
      <c r="BN34" s="26"/>
      <c r="BO34" t="s" s="45">
        <v>167</v>
      </c>
      <c r="BP34" t="s" s="45">
        <v>178</v>
      </c>
      <c r="BQ34" s="46"/>
      <c r="BR34" s="47">
        <v>3000</v>
      </c>
      <c r="BS34" t="s" s="43">
        <v>167</v>
      </c>
      <c r="BT34" t="s" s="43">
        <v>178</v>
      </c>
      <c r="BU34" s="26"/>
      <c r="BV34" s="49">
        <v>600</v>
      </c>
      <c r="BW34" t="s" s="45">
        <v>167</v>
      </c>
      <c r="BX34" t="s" s="45">
        <v>171</v>
      </c>
      <c r="BY34" s="46"/>
      <c r="BZ34" s="46"/>
      <c r="CA34" t="s" s="43">
        <v>176</v>
      </c>
      <c r="CB34" t="s" s="43">
        <v>171</v>
      </c>
      <c r="CC34" s="26"/>
      <c r="CD34" s="26"/>
      <c r="CE34" t="s" s="50">
        <v>444</v>
      </c>
      <c r="CF34" t="s" s="50">
        <v>170</v>
      </c>
      <c r="CG34" t="s" s="50">
        <v>162</v>
      </c>
      <c r="CH34" t="s" s="50">
        <v>163</v>
      </c>
      <c r="CI34" t="s" s="50">
        <v>170</v>
      </c>
      <c r="CJ34" t="s" s="50">
        <v>165</v>
      </c>
      <c r="CK34" t="s" s="50">
        <v>170</v>
      </c>
      <c r="CL34" t="s" s="50">
        <v>159</v>
      </c>
      <c r="CM34" t="s" s="50">
        <v>161</v>
      </c>
      <c r="CN34" t="s" s="50">
        <v>162</v>
      </c>
      <c r="CO34" t="s" s="50">
        <v>163</v>
      </c>
      <c r="CP34" t="s" s="50">
        <v>162</v>
      </c>
      <c r="CQ34" t="s" s="50">
        <v>163</v>
      </c>
      <c r="CR34" t="s" s="50">
        <v>165</v>
      </c>
      <c r="CS34" t="s" s="50">
        <v>163</v>
      </c>
      <c r="CT34" t="s" s="50">
        <v>163</v>
      </c>
      <c r="CU34" t="s" s="50">
        <v>163</v>
      </c>
      <c r="CV34" t="s" s="50">
        <v>163</v>
      </c>
      <c r="CW34" t="s" s="50">
        <v>164</v>
      </c>
      <c r="CX34" t="s" s="50">
        <v>165</v>
      </c>
      <c r="CY34" t="s" s="50">
        <v>162</v>
      </c>
      <c r="CZ34" t="s" s="50">
        <v>162</v>
      </c>
      <c r="DA34" t="s" s="51">
        <v>259</v>
      </c>
      <c r="DB34" t="s" s="52">
        <v>188</v>
      </c>
      <c r="DC34" t="s" s="43">
        <v>187</v>
      </c>
      <c r="DD34" t="s" s="43">
        <v>189</v>
      </c>
      <c r="DE34" t="s" s="43">
        <v>186</v>
      </c>
      <c r="DF34" t="s" s="53">
        <v>190</v>
      </c>
      <c r="DG34" t="s" s="52">
        <v>192</v>
      </c>
      <c r="DH34" t="s" s="43">
        <v>191</v>
      </c>
      <c r="DI34" t="s" s="43">
        <v>193</v>
      </c>
      <c r="DJ34" t="s" s="53">
        <v>194</v>
      </c>
      <c r="DK34" t="s" s="52">
        <v>197</v>
      </c>
      <c r="DL34" t="s" s="43">
        <v>195</v>
      </c>
      <c r="DM34" t="s" s="43">
        <v>196</v>
      </c>
      <c r="DN34" t="s" s="54">
        <v>213</v>
      </c>
      <c r="DO34" t="s" s="54">
        <v>214</v>
      </c>
      <c r="DP34" t="s" s="54">
        <v>251</v>
      </c>
      <c r="DQ34" t="s" s="54">
        <v>170</v>
      </c>
      <c r="DR34" t="s" s="54">
        <v>216</v>
      </c>
      <c r="DS34" t="s" s="54">
        <v>217</v>
      </c>
      <c r="DT34" t="s" s="54">
        <v>218</v>
      </c>
      <c r="DU34" t="s" s="54">
        <v>219</v>
      </c>
      <c r="DV34" t="s" s="54">
        <v>220</v>
      </c>
      <c r="DW34" t="s" s="54">
        <v>221</v>
      </c>
      <c r="DX34" t="s" s="54">
        <v>222</v>
      </c>
      <c r="DY34" t="s" s="54">
        <v>223</v>
      </c>
      <c r="DZ34" t="s" s="54">
        <v>224</v>
      </c>
      <c r="EA34" t="s" s="54">
        <v>225</v>
      </c>
      <c r="EB34" t="s" s="54">
        <v>226</v>
      </c>
      <c r="EC34" t="s" s="54">
        <v>227</v>
      </c>
      <c r="ED34" t="s" s="54">
        <v>228</v>
      </c>
      <c r="EE34" t="s" s="57">
        <v>601</v>
      </c>
      <c r="EF34" t="s" s="57">
        <v>603</v>
      </c>
      <c r="EG34" t="s" s="57">
        <v>604</v>
      </c>
      <c r="EH34" t="s" s="57">
        <v>605</v>
      </c>
      <c r="EI34" t="s" s="57">
        <v>210</v>
      </c>
      <c r="EJ34" t="s" s="57">
        <v>2294</v>
      </c>
      <c r="EK34" t="s" s="56">
        <v>2295</v>
      </c>
      <c r="EL34" t="s" s="57">
        <v>210</v>
      </c>
      <c r="EM34" t="s" s="57">
        <v>421</v>
      </c>
      <c r="EN34" t="s" s="57">
        <v>601</v>
      </c>
      <c r="EO34" t="s" s="57">
        <v>592</v>
      </c>
      <c r="EP34" t="s" s="57">
        <v>425</v>
      </c>
      <c r="EQ34" t="s" s="57">
        <v>598</v>
      </c>
      <c r="ER34" t="s" s="57">
        <v>159</v>
      </c>
      <c r="ES34" t="s" s="57">
        <v>417</v>
      </c>
      <c r="ET34" t="s" s="57">
        <v>426</v>
      </c>
      <c r="EU34" t="s" s="57">
        <v>427</v>
      </c>
      <c r="EV34" t="s" s="57">
        <v>428</v>
      </c>
      <c r="EW34" t="s" s="57">
        <v>208</v>
      </c>
      <c r="EX34" t="s" s="57">
        <v>209</v>
      </c>
      <c r="EY34" t="s" s="57">
        <v>210</v>
      </c>
    </row>
    <row r="35" ht="15.6" customHeight="1">
      <c r="A35" t="s" s="43">
        <v>774</v>
      </c>
      <c r="B35" t="s" s="43">
        <v>783</v>
      </c>
      <c r="C35" t="s" s="43">
        <v>781</v>
      </c>
      <c r="D35" t="s" s="43">
        <v>203</v>
      </c>
      <c r="E35" t="s" s="43">
        <v>687</v>
      </c>
      <c r="F35" t="s" s="43">
        <v>212</v>
      </c>
      <c r="G35" t="s" s="43">
        <v>161</v>
      </c>
      <c r="H35" t="s" s="44">
        <v>162</v>
      </c>
      <c r="I35" t="s" s="44">
        <v>165</v>
      </c>
      <c r="J35" t="s" s="44">
        <v>163</v>
      </c>
      <c r="K35" t="s" s="44">
        <v>162</v>
      </c>
      <c r="L35" t="s" s="44">
        <v>165</v>
      </c>
      <c r="M35" t="s" s="44">
        <v>162</v>
      </c>
      <c r="N35" t="s" s="44">
        <v>184</v>
      </c>
      <c r="O35" t="s" s="44">
        <v>163</v>
      </c>
      <c r="P35" t="s" s="44">
        <v>163</v>
      </c>
      <c r="Q35" t="s" s="44">
        <v>162</v>
      </c>
      <c r="R35" t="s" s="43">
        <v>544</v>
      </c>
      <c r="S35" t="s" s="45">
        <v>167</v>
      </c>
      <c r="T35" t="s" s="45">
        <v>178</v>
      </c>
      <c r="U35" s="46"/>
      <c r="V35" s="47">
        <v>10000</v>
      </c>
      <c r="W35" t="s" s="43">
        <v>167</v>
      </c>
      <c r="X35" t="s" s="43">
        <v>178</v>
      </c>
      <c r="Y35" s="26"/>
      <c r="Z35" s="48">
        <v>20000</v>
      </c>
      <c r="AA35" t="s" s="45">
        <v>170</v>
      </c>
      <c r="AB35" t="s" s="45">
        <v>170</v>
      </c>
      <c r="AC35" t="s" s="45">
        <v>170</v>
      </c>
      <c r="AD35" t="s" s="45">
        <v>170</v>
      </c>
      <c r="AE35" t="s" s="43">
        <v>167</v>
      </c>
      <c r="AF35" t="s" s="43">
        <v>172</v>
      </c>
      <c r="AG35" s="26"/>
      <c r="AH35" s="26"/>
      <c r="AI35" t="s" s="45">
        <v>167</v>
      </c>
      <c r="AJ35" t="s" s="45">
        <v>168</v>
      </c>
      <c r="AK35" s="46"/>
      <c r="AL35" s="47">
        <v>60000</v>
      </c>
      <c r="AM35" t="s" s="43">
        <v>167</v>
      </c>
      <c r="AN35" t="s" s="43">
        <v>168</v>
      </c>
      <c r="AO35" s="26"/>
      <c r="AP35" s="26"/>
      <c r="AQ35" t="s" s="45">
        <v>170</v>
      </c>
      <c r="AR35" t="s" s="45">
        <v>170</v>
      </c>
      <c r="AS35" t="s" s="45">
        <v>170</v>
      </c>
      <c r="AT35" t="s" s="45">
        <v>170</v>
      </c>
      <c r="AU35" t="s" s="43">
        <v>176</v>
      </c>
      <c r="AV35" t="s" s="43">
        <v>171</v>
      </c>
      <c r="AW35" s="26"/>
      <c r="AX35" s="26"/>
      <c r="AY35" t="s" s="45">
        <v>176</v>
      </c>
      <c r="AZ35" t="s" s="45">
        <v>171</v>
      </c>
      <c r="BA35" s="46"/>
      <c r="BB35" s="46"/>
      <c r="BC35" t="s" s="43">
        <v>270</v>
      </c>
      <c r="BD35" t="s" s="43">
        <v>171</v>
      </c>
      <c r="BE35" s="26"/>
      <c r="BF35" s="26"/>
      <c r="BG35" t="s" s="45">
        <v>167</v>
      </c>
      <c r="BH35" t="s" s="45">
        <v>355</v>
      </c>
      <c r="BI35" s="46"/>
      <c r="BJ35" s="47">
        <v>500</v>
      </c>
      <c r="BK35" t="s" s="43">
        <v>167</v>
      </c>
      <c r="BL35" t="s" s="43">
        <v>172</v>
      </c>
      <c r="BM35" s="26"/>
      <c r="BN35" s="26"/>
      <c r="BO35" t="s" s="45">
        <v>177</v>
      </c>
      <c r="BP35" t="s" s="45">
        <v>178</v>
      </c>
      <c r="BQ35" s="46"/>
      <c r="BR35" s="47">
        <v>1300</v>
      </c>
      <c r="BS35" t="s" s="43">
        <v>167</v>
      </c>
      <c r="BT35" t="s" s="43">
        <v>355</v>
      </c>
      <c r="BU35" s="26"/>
      <c r="BV35" s="49">
        <v>500</v>
      </c>
      <c r="BW35" t="s" s="45">
        <v>167</v>
      </c>
      <c r="BX35" t="s" s="45">
        <v>171</v>
      </c>
      <c r="BY35" s="46"/>
      <c r="BZ35" s="46"/>
      <c r="CA35" t="s" s="43">
        <v>176</v>
      </c>
      <c r="CB35" t="s" s="43">
        <v>172</v>
      </c>
      <c r="CC35" s="26"/>
      <c r="CD35" s="26"/>
      <c r="CE35" t="s" s="50">
        <v>182</v>
      </c>
      <c r="CF35" t="s" s="50">
        <v>164</v>
      </c>
      <c r="CG35" t="s" s="50">
        <v>170</v>
      </c>
      <c r="CH35" t="s" s="50">
        <v>170</v>
      </c>
      <c r="CI35" t="s" s="50">
        <v>183</v>
      </c>
      <c r="CJ35" t="s" s="50">
        <v>165</v>
      </c>
      <c r="CK35" t="s" s="50">
        <v>170</v>
      </c>
      <c r="CL35" t="s" s="50">
        <v>159</v>
      </c>
      <c r="CM35" t="s" s="50">
        <v>161</v>
      </c>
      <c r="CN35" t="s" s="50">
        <v>162</v>
      </c>
      <c r="CO35" t="s" s="50">
        <v>163</v>
      </c>
      <c r="CP35" t="s" s="50">
        <v>163</v>
      </c>
      <c r="CQ35" t="s" s="50">
        <v>163</v>
      </c>
      <c r="CR35" t="s" s="50">
        <v>165</v>
      </c>
      <c r="CS35" t="s" s="50">
        <v>165</v>
      </c>
      <c r="CT35" t="s" s="50">
        <v>163</v>
      </c>
      <c r="CU35" t="s" s="50">
        <v>184</v>
      </c>
      <c r="CV35" t="s" s="50">
        <v>162</v>
      </c>
      <c r="CW35" t="s" s="50">
        <v>163</v>
      </c>
      <c r="CX35" t="s" s="50">
        <v>163</v>
      </c>
      <c r="CY35" t="s" s="50">
        <v>162</v>
      </c>
      <c r="CZ35" t="s" s="50">
        <v>164</v>
      </c>
      <c r="DA35" t="s" s="51">
        <v>259</v>
      </c>
      <c r="DB35" t="s" s="52">
        <v>189</v>
      </c>
      <c r="DC35" t="s" s="43">
        <v>188</v>
      </c>
      <c r="DD35" t="s" s="43">
        <v>187</v>
      </c>
      <c r="DE35" t="s" s="43">
        <v>186</v>
      </c>
      <c r="DF35" t="s" s="53">
        <v>190</v>
      </c>
      <c r="DG35" t="s" s="52">
        <v>191</v>
      </c>
      <c r="DH35" t="s" s="43">
        <v>194</v>
      </c>
      <c r="DI35" t="s" s="43">
        <v>193</v>
      </c>
      <c r="DJ35" t="s" s="53">
        <v>192</v>
      </c>
      <c r="DK35" t="s" s="52">
        <v>196</v>
      </c>
      <c r="DL35" t="s" s="43">
        <v>195</v>
      </c>
      <c r="DM35" t="s" s="43">
        <v>197</v>
      </c>
      <c r="DN35" t="s" s="54">
        <v>337</v>
      </c>
      <c r="DO35" t="s" s="54">
        <v>214</v>
      </c>
      <c r="DP35" t="s" s="54">
        <v>251</v>
      </c>
      <c r="DQ35" t="s" s="54">
        <v>170</v>
      </c>
      <c r="DR35" t="s" s="54">
        <v>216</v>
      </c>
      <c r="DS35" t="s" s="54">
        <v>217</v>
      </c>
      <c r="DT35" t="s" s="54">
        <v>218</v>
      </c>
      <c r="DU35" t="s" s="54">
        <v>170</v>
      </c>
      <c r="DV35" t="s" s="54">
        <v>220</v>
      </c>
      <c r="DW35" t="s" s="54">
        <v>221</v>
      </c>
      <c r="DX35" t="s" s="54">
        <v>222</v>
      </c>
      <c r="DY35" t="s" s="54">
        <v>223</v>
      </c>
      <c r="DZ35" t="s" s="54">
        <v>224</v>
      </c>
      <c r="EA35" t="s" s="54">
        <v>225</v>
      </c>
      <c r="EB35" t="s" s="54">
        <v>226</v>
      </c>
      <c r="EC35" t="s" s="54">
        <v>227</v>
      </c>
      <c r="ED35" t="s" s="54">
        <v>228</v>
      </c>
      <c r="EE35" t="s" s="57">
        <v>779</v>
      </c>
      <c r="EF35" t="s" s="57">
        <v>786</v>
      </c>
      <c r="EG35" t="s" s="57">
        <v>787</v>
      </c>
      <c r="EH35" t="s" s="57">
        <v>788</v>
      </c>
      <c r="EI35" t="s" s="57">
        <v>210</v>
      </c>
      <c r="EJ35" t="s" s="57">
        <v>2296</v>
      </c>
      <c r="EK35" t="s" s="56">
        <v>2297</v>
      </c>
      <c r="EL35" t="s" s="57">
        <v>210</v>
      </c>
      <c r="EM35" t="s" s="57">
        <v>778</v>
      </c>
      <c r="EN35" t="s" s="57">
        <v>779</v>
      </c>
      <c r="EO35" t="s" s="57">
        <v>780</v>
      </c>
      <c r="EP35" t="s" s="57">
        <v>782</v>
      </c>
      <c r="EQ35" t="s" s="57">
        <v>775</v>
      </c>
      <c r="ER35" t="s" s="57">
        <v>159</v>
      </c>
      <c r="ES35" t="s" s="57">
        <v>776</v>
      </c>
      <c r="ET35" t="s" s="57">
        <v>783</v>
      </c>
      <c r="EU35" t="s" s="57">
        <v>784</v>
      </c>
      <c r="EV35" t="s" s="57">
        <v>785</v>
      </c>
      <c r="EW35" t="s" s="57">
        <v>208</v>
      </c>
      <c r="EX35" t="s" s="57">
        <v>209</v>
      </c>
      <c r="EY35" t="s" s="57">
        <v>210</v>
      </c>
    </row>
    <row r="36" ht="15.6" customHeight="1">
      <c r="A36" t="s" s="43">
        <v>733</v>
      </c>
      <c r="B36" t="s" s="43">
        <v>783</v>
      </c>
      <c r="C36" t="s" s="43">
        <v>781</v>
      </c>
      <c r="D36" t="s" s="43">
        <v>203</v>
      </c>
      <c r="E36" t="s" s="43">
        <v>562</v>
      </c>
      <c r="F36" t="s" s="43">
        <v>249</v>
      </c>
      <c r="G36" t="s" s="43">
        <v>159</v>
      </c>
      <c r="H36" t="s" s="44">
        <v>165</v>
      </c>
      <c r="I36" t="s" s="44">
        <v>184</v>
      </c>
      <c r="J36" t="s" s="44">
        <v>163</v>
      </c>
      <c r="K36" t="s" s="44">
        <v>162</v>
      </c>
      <c r="L36" t="s" s="44">
        <v>184</v>
      </c>
      <c r="M36" t="s" s="44">
        <v>162</v>
      </c>
      <c r="N36" t="s" s="44">
        <v>165</v>
      </c>
      <c r="O36" t="s" s="44">
        <v>164</v>
      </c>
      <c r="P36" t="s" s="44">
        <v>163</v>
      </c>
      <c r="Q36" t="s" s="44">
        <v>162</v>
      </c>
      <c r="R36" t="s" s="43">
        <v>790</v>
      </c>
      <c r="S36" t="s" s="45">
        <v>167</v>
      </c>
      <c r="T36" t="s" s="45">
        <v>178</v>
      </c>
      <c r="U36" s="46"/>
      <c r="V36" s="47">
        <v>2000</v>
      </c>
      <c r="W36" t="s" s="43">
        <v>167</v>
      </c>
      <c r="X36" t="s" s="43">
        <v>168</v>
      </c>
      <c r="Y36" s="26"/>
      <c r="Z36" s="48">
        <v>10000</v>
      </c>
      <c r="AA36" t="s" s="45">
        <v>170</v>
      </c>
      <c r="AB36" t="s" s="45">
        <v>170</v>
      </c>
      <c r="AC36" t="s" s="45">
        <v>170</v>
      </c>
      <c r="AD36" t="s" s="45">
        <v>170</v>
      </c>
      <c r="AE36" t="s" s="43">
        <v>167</v>
      </c>
      <c r="AF36" t="s" s="43">
        <v>172</v>
      </c>
      <c r="AG36" s="26"/>
      <c r="AH36" s="26"/>
      <c r="AI36" t="s" s="45">
        <v>170</v>
      </c>
      <c r="AJ36" t="s" s="45">
        <v>170</v>
      </c>
      <c r="AK36" t="s" s="45">
        <v>170</v>
      </c>
      <c r="AL36" t="s" s="45">
        <v>170</v>
      </c>
      <c r="AM36" t="s" s="43">
        <v>170</v>
      </c>
      <c r="AN36" t="s" s="43">
        <v>170</v>
      </c>
      <c r="AO36" t="s" s="43">
        <v>170</v>
      </c>
      <c r="AP36" t="s" s="43">
        <v>170</v>
      </c>
      <c r="AQ36" t="s" s="45">
        <v>170</v>
      </c>
      <c r="AR36" t="s" s="45">
        <v>170</v>
      </c>
      <c r="AS36" t="s" s="45">
        <v>170</v>
      </c>
      <c r="AT36" t="s" s="45">
        <v>170</v>
      </c>
      <c r="AU36" t="s" s="43">
        <v>176</v>
      </c>
      <c r="AV36" t="s" s="43">
        <v>171</v>
      </c>
      <c r="AW36" s="26"/>
      <c r="AX36" s="26"/>
      <c r="AY36" t="s" s="45">
        <v>177</v>
      </c>
      <c r="AZ36" t="s" s="45">
        <v>171</v>
      </c>
      <c r="BA36" s="46"/>
      <c r="BB36" s="46"/>
      <c r="BC36" t="s" s="43">
        <v>170</v>
      </c>
      <c r="BD36" t="s" s="43">
        <v>170</v>
      </c>
      <c r="BE36" t="s" s="43">
        <v>170</v>
      </c>
      <c r="BF36" t="s" s="43">
        <v>170</v>
      </c>
      <c r="BG36" t="s" s="45">
        <v>170</v>
      </c>
      <c r="BH36" t="s" s="45">
        <v>170</v>
      </c>
      <c r="BI36" t="s" s="45">
        <v>170</v>
      </c>
      <c r="BJ36" t="s" s="45">
        <v>170</v>
      </c>
      <c r="BK36" t="s" s="43">
        <v>167</v>
      </c>
      <c r="BL36" t="s" s="43">
        <v>172</v>
      </c>
      <c r="BM36" s="26"/>
      <c r="BN36" s="26"/>
      <c r="BO36" t="s" s="45">
        <v>177</v>
      </c>
      <c r="BP36" t="s" s="45">
        <v>355</v>
      </c>
      <c r="BQ36" s="46"/>
      <c r="BR36" s="47">
        <v>1300</v>
      </c>
      <c r="BS36" t="s" s="43">
        <v>177</v>
      </c>
      <c r="BT36" t="s" s="43">
        <v>355</v>
      </c>
      <c r="BU36" s="26"/>
      <c r="BV36" s="49">
        <v>500</v>
      </c>
      <c r="BW36" t="s" s="45">
        <v>170</v>
      </c>
      <c r="BX36" t="s" s="45">
        <v>170</v>
      </c>
      <c r="BY36" t="s" s="45">
        <v>170</v>
      </c>
      <c r="BZ36" s="46"/>
      <c r="CA36" t="s" s="43">
        <v>176</v>
      </c>
      <c r="CB36" t="s" s="43">
        <v>172</v>
      </c>
      <c r="CC36" s="26"/>
      <c r="CD36" s="26"/>
      <c r="CE36" t="s" s="50">
        <v>182</v>
      </c>
      <c r="CF36" t="s" s="50">
        <v>164</v>
      </c>
      <c r="CG36" t="s" s="50">
        <v>170</v>
      </c>
      <c r="CH36" t="s" s="50">
        <v>170</v>
      </c>
      <c r="CI36" t="s" s="50">
        <v>183</v>
      </c>
      <c r="CJ36" t="s" s="50">
        <v>165</v>
      </c>
      <c r="CK36" t="s" s="50">
        <v>170</v>
      </c>
      <c r="CL36" t="s" s="50">
        <v>159</v>
      </c>
      <c r="CM36" t="s" s="50">
        <v>161</v>
      </c>
      <c r="CN36" t="s" s="50">
        <v>162</v>
      </c>
      <c r="CO36" t="s" s="50">
        <v>163</v>
      </c>
      <c r="CP36" t="s" s="50">
        <v>162</v>
      </c>
      <c r="CQ36" t="s" s="50">
        <v>163</v>
      </c>
      <c r="CR36" t="s" s="50">
        <v>184</v>
      </c>
      <c r="CS36" t="s" s="50">
        <v>163</v>
      </c>
      <c r="CT36" t="s" s="50">
        <v>163</v>
      </c>
      <c r="CU36" t="s" s="50">
        <v>163</v>
      </c>
      <c r="CV36" t="s" s="50">
        <v>163</v>
      </c>
      <c r="CW36" t="s" s="50">
        <v>163</v>
      </c>
      <c r="CX36" t="s" s="50">
        <v>163</v>
      </c>
      <c r="CY36" t="s" s="50">
        <v>162</v>
      </c>
      <c r="CZ36" t="s" s="50">
        <v>162</v>
      </c>
      <c r="DA36" t="s" s="51">
        <v>259</v>
      </c>
      <c r="DB36" t="s" s="52">
        <v>188</v>
      </c>
      <c r="DC36" t="s" s="43">
        <v>189</v>
      </c>
      <c r="DD36" t="s" s="43">
        <v>187</v>
      </c>
      <c r="DE36" t="s" s="43">
        <v>186</v>
      </c>
      <c r="DF36" t="s" s="53">
        <v>190</v>
      </c>
      <c r="DG36" t="s" s="52">
        <v>193</v>
      </c>
      <c r="DH36" t="s" s="43">
        <v>191</v>
      </c>
      <c r="DI36" t="s" s="43">
        <v>192</v>
      </c>
      <c r="DJ36" t="s" s="53">
        <v>194</v>
      </c>
      <c r="DK36" t="s" s="52">
        <v>197</v>
      </c>
      <c r="DL36" t="s" s="43">
        <v>196</v>
      </c>
      <c r="DM36" t="s" s="43">
        <v>195</v>
      </c>
      <c r="DN36" t="s" s="54">
        <v>203</v>
      </c>
      <c r="DO36" t="s" s="54">
        <v>214</v>
      </c>
      <c r="DP36" t="s" s="54">
        <v>251</v>
      </c>
      <c r="DQ36" t="s" s="54">
        <v>170</v>
      </c>
      <c r="DR36" t="s" s="54">
        <v>216</v>
      </c>
      <c r="DS36" t="s" s="54">
        <v>170</v>
      </c>
      <c r="DT36" t="s" s="54">
        <v>170</v>
      </c>
      <c r="DU36" t="s" s="54">
        <v>170</v>
      </c>
      <c r="DV36" t="s" s="54">
        <v>220</v>
      </c>
      <c r="DW36" t="s" s="54">
        <v>221</v>
      </c>
      <c r="DX36" t="s" s="54">
        <v>170</v>
      </c>
      <c r="DY36" t="s" s="54">
        <v>170</v>
      </c>
      <c r="DZ36" t="s" s="54">
        <v>224</v>
      </c>
      <c r="EA36" t="s" s="54">
        <v>225</v>
      </c>
      <c r="EB36" t="s" s="54">
        <v>226</v>
      </c>
      <c r="EC36" t="s" s="54">
        <v>170</v>
      </c>
      <c r="ED36" t="s" s="54">
        <v>228</v>
      </c>
      <c r="EE36" t="s" s="57">
        <v>792</v>
      </c>
      <c r="EF36" t="s" s="57">
        <v>793</v>
      </c>
      <c r="EG36" t="s" s="57">
        <v>794</v>
      </c>
      <c r="EH36" t="s" s="57">
        <v>795</v>
      </c>
      <c r="EI36" t="s" s="57">
        <v>210</v>
      </c>
      <c r="EJ36" t="s" s="57">
        <v>2298</v>
      </c>
      <c r="EK36" t="s" s="56">
        <v>2299</v>
      </c>
      <c r="EL36" t="s" s="57">
        <v>210</v>
      </c>
      <c r="EM36" t="s" s="57">
        <v>778</v>
      </c>
      <c r="EN36" t="s" s="57">
        <v>792</v>
      </c>
      <c r="EO36" t="s" s="57">
        <v>780</v>
      </c>
      <c r="EP36" t="s" s="57">
        <v>782</v>
      </c>
      <c r="EQ36" t="s" s="57">
        <v>789</v>
      </c>
      <c r="ER36" t="s" s="57">
        <v>159</v>
      </c>
      <c r="ES36" t="s" s="57">
        <v>776</v>
      </c>
      <c r="ET36" t="s" s="57">
        <v>783</v>
      </c>
      <c r="EU36" t="s" s="57">
        <v>784</v>
      </c>
      <c r="EV36" t="s" s="57">
        <v>785</v>
      </c>
      <c r="EW36" t="s" s="57">
        <v>208</v>
      </c>
      <c r="EX36" t="s" s="57">
        <v>209</v>
      </c>
      <c r="EY36" t="s" s="57">
        <v>210</v>
      </c>
    </row>
    <row r="37" ht="15.6" customHeight="1">
      <c r="A37" t="s" s="43">
        <v>926</v>
      </c>
      <c r="B37" t="s" s="43">
        <v>783</v>
      </c>
      <c r="C37" t="s" s="43">
        <v>932</v>
      </c>
      <c r="D37" t="s" s="43">
        <v>335</v>
      </c>
      <c r="E37" t="s" s="43">
        <v>481</v>
      </c>
      <c r="F37" t="s" s="43">
        <v>249</v>
      </c>
      <c r="G37" t="s" s="43">
        <v>159</v>
      </c>
      <c r="H37" t="s" s="44">
        <v>257</v>
      </c>
      <c r="I37" t="s" s="44">
        <v>184</v>
      </c>
      <c r="J37" t="s" s="44">
        <v>184</v>
      </c>
      <c r="K37" t="s" s="44">
        <v>162</v>
      </c>
      <c r="L37" t="s" s="44">
        <v>184</v>
      </c>
      <c r="M37" t="s" s="44">
        <v>162</v>
      </c>
      <c r="N37" t="s" s="44">
        <v>165</v>
      </c>
      <c r="O37" t="s" s="44">
        <v>164</v>
      </c>
      <c r="P37" t="s" s="44">
        <v>162</v>
      </c>
      <c r="Q37" t="s" s="44">
        <v>162</v>
      </c>
      <c r="R37" t="s" s="43">
        <v>928</v>
      </c>
      <c r="S37" t="s" s="45">
        <v>177</v>
      </c>
      <c r="T37" t="s" s="45">
        <v>178</v>
      </c>
      <c r="U37" s="46"/>
      <c r="V37" s="47">
        <v>20000</v>
      </c>
      <c r="W37" t="s" s="43">
        <v>292</v>
      </c>
      <c r="X37" t="s" s="43">
        <v>172</v>
      </c>
      <c r="Y37" s="26"/>
      <c r="Z37" s="48">
        <v>20000</v>
      </c>
      <c r="AA37" t="s" s="45">
        <v>170</v>
      </c>
      <c r="AB37" t="s" s="45">
        <v>170</v>
      </c>
      <c r="AC37" t="s" s="45">
        <v>170</v>
      </c>
      <c r="AD37" t="s" s="45">
        <v>170</v>
      </c>
      <c r="AE37" t="s" s="43">
        <v>176</v>
      </c>
      <c r="AF37" t="s" s="43">
        <v>172</v>
      </c>
      <c r="AG37" s="26"/>
      <c r="AH37" s="49">
        <v>10000</v>
      </c>
      <c r="AI37" t="s" s="45">
        <v>167</v>
      </c>
      <c r="AJ37" t="s" s="45">
        <v>178</v>
      </c>
      <c r="AK37" s="46"/>
      <c r="AL37" s="47">
        <v>50000</v>
      </c>
      <c r="AM37" t="s" s="43">
        <v>292</v>
      </c>
      <c r="AN37" t="s" s="43">
        <v>178</v>
      </c>
      <c r="AO37" s="26"/>
      <c r="AP37" s="49">
        <v>20000</v>
      </c>
      <c r="AQ37" t="s" s="45">
        <v>170</v>
      </c>
      <c r="AR37" t="s" s="45">
        <v>170</v>
      </c>
      <c r="AS37" t="s" s="45">
        <v>170</v>
      </c>
      <c r="AT37" t="s" s="45">
        <v>170</v>
      </c>
      <c r="AU37" t="s" s="43">
        <v>176</v>
      </c>
      <c r="AV37" t="s" s="43">
        <v>171</v>
      </c>
      <c r="AW37" s="26"/>
      <c r="AX37" s="49">
        <v>2000</v>
      </c>
      <c r="AY37" t="s" s="45">
        <v>176</v>
      </c>
      <c r="AZ37" t="s" s="45">
        <v>171</v>
      </c>
      <c r="BA37" s="46"/>
      <c r="BB37" s="46"/>
      <c r="BC37" t="s" s="43">
        <v>176</v>
      </c>
      <c r="BD37" t="s" s="43">
        <v>171</v>
      </c>
      <c r="BE37" s="26"/>
      <c r="BF37" s="49">
        <v>1000</v>
      </c>
      <c r="BG37" t="s" s="45">
        <v>170</v>
      </c>
      <c r="BH37" t="s" s="45">
        <v>170</v>
      </c>
      <c r="BI37" t="s" s="45">
        <v>170</v>
      </c>
      <c r="BJ37" s="46"/>
      <c r="BK37" t="s" s="43">
        <v>177</v>
      </c>
      <c r="BL37" t="s" s="43">
        <v>172</v>
      </c>
      <c r="BM37" s="26"/>
      <c r="BN37" s="49">
        <v>1200</v>
      </c>
      <c r="BO37" t="s" s="45">
        <v>177</v>
      </c>
      <c r="BP37" t="s" s="45">
        <v>178</v>
      </c>
      <c r="BQ37" s="46"/>
      <c r="BR37" s="47">
        <v>2000</v>
      </c>
      <c r="BS37" t="s" s="43">
        <v>177</v>
      </c>
      <c r="BT37" t="s" s="43">
        <v>178</v>
      </c>
      <c r="BU37" s="26"/>
      <c r="BV37" s="49">
        <v>3000</v>
      </c>
      <c r="BW37" t="s" s="45">
        <v>167</v>
      </c>
      <c r="BX37" t="s" s="45">
        <v>171</v>
      </c>
      <c r="BY37" s="46"/>
      <c r="BZ37" s="46"/>
      <c r="CA37" t="s" s="43">
        <v>176</v>
      </c>
      <c r="CB37" t="s" s="43">
        <v>171</v>
      </c>
      <c r="CC37" s="26"/>
      <c r="CD37" s="26"/>
      <c r="CE37" t="s" s="50">
        <v>182</v>
      </c>
      <c r="CF37" t="s" s="50">
        <v>162</v>
      </c>
      <c r="CG37" t="s" s="50">
        <v>170</v>
      </c>
      <c r="CH37" t="s" s="50">
        <v>170</v>
      </c>
      <c r="CI37" t="s" s="50">
        <v>183</v>
      </c>
      <c r="CJ37" t="s" s="50">
        <v>165</v>
      </c>
      <c r="CK37" t="s" s="50">
        <v>170</v>
      </c>
      <c r="CL37" t="s" s="50">
        <v>159</v>
      </c>
      <c r="CM37" t="s" s="50">
        <v>161</v>
      </c>
      <c r="CN37" t="s" s="50">
        <v>162</v>
      </c>
      <c r="CO37" t="s" s="50">
        <v>162</v>
      </c>
      <c r="CP37" t="s" s="50">
        <v>162</v>
      </c>
      <c r="CQ37" t="s" s="50">
        <v>162</v>
      </c>
      <c r="CR37" t="s" s="50">
        <v>165</v>
      </c>
      <c r="CS37" t="s" s="50">
        <v>165</v>
      </c>
      <c r="CT37" t="s" s="50">
        <v>162</v>
      </c>
      <c r="CU37" t="s" s="50">
        <v>162</v>
      </c>
      <c r="CV37" t="s" s="50">
        <v>162</v>
      </c>
      <c r="CW37" t="s" s="50">
        <v>164</v>
      </c>
      <c r="CX37" t="s" s="50">
        <v>164</v>
      </c>
      <c r="CY37" t="s" s="50">
        <v>162</v>
      </c>
      <c r="CZ37" t="s" s="50">
        <v>162</v>
      </c>
      <c r="DA37" t="s" s="51">
        <v>259</v>
      </c>
      <c r="DB37" t="s" s="52">
        <v>188</v>
      </c>
      <c r="DC37" t="s" s="43">
        <v>187</v>
      </c>
      <c r="DD37" t="s" s="43">
        <v>186</v>
      </c>
      <c r="DE37" t="s" s="43">
        <v>190</v>
      </c>
      <c r="DF37" t="s" s="53">
        <v>189</v>
      </c>
      <c r="DG37" t="s" s="52">
        <v>191</v>
      </c>
      <c r="DH37" t="s" s="43">
        <v>194</v>
      </c>
      <c r="DI37" t="s" s="43">
        <v>192</v>
      </c>
      <c r="DJ37" t="s" s="53">
        <v>193</v>
      </c>
      <c r="DK37" t="s" s="52">
        <v>197</v>
      </c>
      <c r="DL37" t="s" s="43">
        <v>196</v>
      </c>
      <c r="DM37" t="s" s="43">
        <v>195</v>
      </c>
      <c r="DN37" t="s" s="54">
        <v>349</v>
      </c>
      <c r="DO37" t="s" s="54">
        <v>214</v>
      </c>
      <c r="DP37" t="s" s="54">
        <v>251</v>
      </c>
      <c r="DQ37" t="s" s="54">
        <v>170</v>
      </c>
      <c r="DR37" t="s" s="54">
        <v>216</v>
      </c>
      <c r="DS37" t="s" s="54">
        <v>217</v>
      </c>
      <c r="DT37" t="s" s="54">
        <v>218</v>
      </c>
      <c r="DU37" t="s" s="54">
        <v>170</v>
      </c>
      <c r="DV37" t="s" s="54">
        <v>220</v>
      </c>
      <c r="DW37" t="s" s="54">
        <v>221</v>
      </c>
      <c r="DX37" t="s" s="54">
        <v>222</v>
      </c>
      <c r="DY37" t="s" s="54">
        <v>170</v>
      </c>
      <c r="DZ37" t="s" s="54">
        <v>224</v>
      </c>
      <c r="EA37" t="s" s="54">
        <v>225</v>
      </c>
      <c r="EB37" t="s" s="54">
        <v>226</v>
      </c>
      <c r="EC37" t="s" s="54">
        <v>227</v>
      </c>
      <c r="ED37" t="s" s="54">
        <v>228</v>
      </c>
      <c r="EE37" t="s" s="57">
        <v>930</v>
      </c>
      <c r="EF37" t="s" s="57">
        <v>933</v>
      </c>
      <c r="EG37" t="s" s="57">
        <v>934</v>
      </c>
      <c r="EH37" t="s" s="57">
        <v>935</v>
      </c>
      <c r="EI37" t="s" s="57">
        <v>362</v>
      </c>
      <c r="EJ37" t="s" s="57">
        <v>2300</v>
      </c>
      <c r="EK37" t="s" s="56">
        <v>2301</v>
      </c>
      <c r="EL37" t="s" s="57">
        <v>362</v>
      </c>
      <c r="EM37" t="s" s="57">
        <v>778</v>
      </c>
      <c r="EN37" t="s" s="57">
        <v>930</v>
      </c>
      <c r="EO37" t="s" s="57">
        <v>931</v>
      </c>
      <c r="EP37" t="s" s="57">
        <v>782</v>
      </c>
      <c r="EQ37" t="s" s="57">
        <v>927</v>
      </c>
      <c r="ER37" t="s" s="57">
        <v>159</v>
      </c>
      <c r="ES37" t="s" s="57">
        <v>776</v>
      </c>
      <c r="ET37" t="s" s="57">
        <v>783</v>
      </c>
      <c r="EU37" t="s" s="57">
        <v>784</v>
      </c>
      <c r="EV37" t="s" s="57">
        <v>785</v>
      </c>
      <c r="EW37" t="s" s="57">
        <v>208</v>
      </c>
      <c r="EX37" t="s" s="57">
        <v>209</v>
      </c>
      <c r="EY37" t="s" s="57">
        <v>362</v>
      </c>
    </row>
    <row r="38" ht="15.6" customHeight="1">
      <c r="A38" t="s" s="43">
        <v>936</v>
      </c>
      <c r="B38" t="s" s="43">
        <v>783</v>
      </c>
      <c r="C38" t="s" s="43">
        <v>932</v>
      </c>
      <c r="D38" t="s" s="43">
        <v>335</v>
      </c>
      <c r="E38" t="s" s="43">
        <v>250</v>
      </c>
      <c r="F38" t="s" s="43">
        <v>212</v>
      </c>
      <c r="G38" t="s" s="43">
        <v>161</v>
      </c>
      <c r="H38" t="s" s="44">
        <v>242</v>
      </c>
      <c r="I38" t="s" s="44">
        <v>184</v>
      </c>
      <c r="J38" t="s" s="44">
        <v>184</v>
      </c>
      <c r="K38" t="s" s="44">
        <v>162</v>
      </c>
      <c r="L38" t="s" s="44">
        <v>163</v>
      </c>
      <c r="M38" t="s" s="44">
        <v>164</v>
      </c>
      <c r="N38" t="s" s="44">
        <v>184</v>
      </c>
      <c r="O38" t="s" s="44">
        <v>184</v>
      </c>
      <c r="P38" t="s" s="44">
        <v>162</v>
      </c>
      <c r="Q38" t="s" s="44">
        <v>162</v>
      </c>
      <c r="R38" t="s" s="43">
        <v>648</v>
      </c>
      <c r="S38" t="s" s="45">
        <v>167</v>
      </c>
      <c r="T38" t="s" s="45">
        <v>178</v>
      </c>
      <c r="U38" s="46"/>
      <c r="V38" s="47">
        <v>20000</v>
      </c>
      <c r="W38" t="s" s="43">
        <v>167</v>
      </c>
      <c r="X38" t="s" s="43">
        <v>178</v>
      </c>
      <c r="Y38" s="26"/>
      <c r="Z38" s="48">
        <v>20000</v>
      </c>
      <c r="AA38" t="s" s="45">
        <v>170</v>
      </c>
      <c r="AB38" t="s" s="45">
        <v>170</v>
      </c>
      <c r="AC38" t="s" s="45">
        <v>170</v>
      </c>
      <c r="AD38" t="s" s="45">
        <v>170</v>
      </c>
      <c r="AE38" t="s" s="43">
        <v>292</v>
      </c>
      <c r="AF38" t="s" s="43">
        <v>172</v>
      </c>
      <c r="AG38" s="26"/>
      <c r="AH38" s="26"/>
      <c r="AI38" t="s" s="45">
        <v>170</v>
      </c>
      <c r="AJ38" t="s" s="45">
        <v>170</v>
      </c>
      <c r="AK38" t="s" s="45">
        <v>170</v>
      </c>
      <c r="AL38" t="s" s="45">
        <v>170</v>
      </c>
      <c r="AM38" t="s" s="43">
        <v>170</v>
      </c>
      <c r="AN38" t="s" s="43">
        <v>170</v>
      </c>
      <c r="AO38" t="s" s="43">
        <v>170</v>
      </c>
      <c r="AP38" t="s" s="43">
        <v>170</v>
      </c>
      <c r="AQ38" t="s" s="45">
        <v>170</v>
      </c>
      <c r="AR38" t="s" s="45">
        <v>170</v>
      </c>
      <c r="AS38" t="s" s="45">
        <v>170</v>
      </c>
      <c r="AT38" t="s" s="45">
        <v>170</v>
      </c>
      <c r="AU38" t="s" s="43">
        <v>176</v>
      </c>
      <c r="AV38" t="s" s="43">
        <v>171</v>
      </c>
      <c r="AW38" s="26"/>
      <c r="AX38" s="49">
        <v>2000</v>
      </c>
      <c r="AY38" t="s" s="45">
        <v>176</v>
      </c>
      <c r="AZ38" t="s" s="45">
        <v>171</v>
      </c>
      <c r="BA38" s="46"/>
      <c r="BB38" s="47">
        <v>1000</v>
      </c>
      <c r="BC38" t="s" s="43">
        <v>176</v>
      </c>
      <c r="BD38" t="s" s="43">
        <v>171</v>
      </c>
      <c r="BE38" s="26"/>
      <c r="BF38" s="26"/>
      <c r="BG38" t="s" s="45">
        <v>176</v>
      </c>
      <c r="BH38" t="s" s="45">
        <v>168</v>
      </c>
      <c r="BI38" s="46"/>
      <c r="BJ38" s="46"/>
      <c r="BK38" t="s" s="43">
        <v>292</v>
      </c>
      <c r="BL38" t="s" s="43">
        <v>172</v>
      </c>
      <c r="BM38" s="26"/>
      <c r="BN38" s="26"/>
      <c r="BO38" t="s" s="45">
        <v>177</v>
      </c>
      <c r="BP38" t="s" s="45">
        <v>178</v>
      </c>
      <c r="BQ38" s="46"/>
      <c r="BR38" s="47">
        <v>1000</v>
      </c>
      <c r="BS38" t="s" s="43">
        <v>177</v>
      </c>
      <c r="BT38" t="s" s="43">
        <v>178</v>
      </c>
      <c r="BU38" s="26"/>
      <c r="BV38" s="49">
        <v>2000</v>
      </c>
      <c r="BW38" t="s" s="45">
        <v>167</v>
      </c>
      <c r="BX38" t="s" s="45">
        <v>171</v>
      </c>
      <c r="BY38" s="46"/>
      <c r="BZ38" s="46"/>
      <c r="CA38" t="s" s="43">
        <v>176</v>
      </c>
      <c r="CB38" t="s" s="43">
        <v>171</v>
      </c>
      <c r="CC38" s="26"/>
      <c r="CD38" s="26"/>
      <c r="CE38" t="s" s="50">
        <v>182</v>
      </c>
      <c r="CF38" t="s" s="50">
        <v>162</v>
      </c>
      <c r="CG38" t="s" s="50">
        <v>170</v>
      </c>
      <c r="CH38" t="s" s="50">
        <v>170</v>
      </c>
      <c r="CI38" t="s" s="50">
        <v>183</v>
      </c>
      <c r="CJ38" t="s" s="50">
        <v>184</v>
      </c>
      <c r="CK38" t="s" s="50">
        <v>170</v>
      </c>
      <c r="CL38" t="s" s="50">
        <v>159</v>
      </c>
      <c r="CM38" t="s" s="50">
        <v>161</v>
      </c>
      <c r="CN38" t="s" s="50">
        <v>162</v>
      </c>
      <c r="CO38" t="s" s="50">
        <v>162</v>
      </c>
      <c r="CP38" t="s" s="50">
        <v>162</v>
      </c>
      <c r="CQ38" t="s" s="50">
        <v>164</v>
      </c>
      <c r="CR38" t="s" s="50">
        <v>184</v>
      </c>
      <c r="CS38" t="s" s="50">
        <v>165</v>
      </c>
      <c r="CT38" t="s" s="50">
        <v>164</v>
      </c>
      <c r="CU38" t="s" s="50">
        <v>164</v>
      </c>
      <c r="CV38" t="s" s="50">
        <v>164</v>
      </c>
      <c r="CW38" t="s" s="50">
        <v>184</v>
      </c>
      <c r="CX38" t="s" s="50">
        <v>184</v>
      </c>
      <c r="CY38" t="s" s="50">
        <v>164</v>
      </c>
      <c r="CZ38" t="s" s="50">
        <v>162</v>
      </c>
      <c r="DA38" t="s" s="51">
        <v>259</v>
      </c>
      <c r="DB38" t="s" s="52">
        <v>186</v>
      </c>
      <c r="DC38" t="s" s="43">
        <v>188</v>
      </c>
      <c r="DD38" t="s" s="43">
        <v>189</v>
      </c>
      <c r="DE38" t="s" s="43">
        <v>187</v>
      </c>
      <c r="DF38" t="s" s="53">
        <v>190</v>
      </c>
      <c r="DG38" t="s" s="52">
        <v>192</v>
      </c>
      <c r="DH38" t="s" s="43">
        <v>191</v>
      </c>
      <c r="DI38" t="s" s="43">
        <v>193</v>
      </c>
      <c r="DJ38" t="s" s="53">
        <v>194</v>
      </c>
      <c r="DK38" t="s" s="52">
        <v>197</v>
      </c>
      <c r="DL38" t="s" s="43">
        <v>195</v>
      </c>
      <c r="DM38" t="s" s="43">
        <v>196</v>
      </c>
      <c r="DN38" t="s" s="54">
        <v>386</v>
      </c>
      <c r="DO38" t="s" s="54">
        <v>214</v>
      </c>
      <c r="DP38" t="s" s="54">
        <v>251</v>
      </c>
      <c r="DQ38" t="s" s="54">
        <v>170</v>
      </c>
      <c r="DR38" t="s" s="54">
        <v>216</v>
      </c>
      <c r="DS38" t="s" s="54">
        <v>170</v>
      </c>
      <c r="DT38" t="s" s="54">
        <v>170</v>
      </c>
      <c r="DU38" t="s" s="54">
        <v>170</v>
      </c>
      <c r="DV38" t="s" s="54">
        <v>220</v>
      </c>
      <c r="DW38" t="s" s="54">
        <v>221</v>
      </c>
      <c r="DX38" t="s" s="54">
        <v>222</v>
      </c>
      <c r="DY38" t="s" s="54">
        <v>223</v>
      </c>
      <c r="DZ38" t="s" s="54">
        <v>224</v>
      </c>
      <c r="EA38" t="s" s="54">
        <v>225</v>
      </c>
      <c r="EB38" t="s" s="54">
        <v>226</v>
      </c>
      <c r="EC38" t="s" s="54">
        <v>227</v>
      </c>
      <c r="ED38" t="s" s="54">
        <v>228</v>
      </c>
      <c r="EE38" t="s" s="57">
        <v>939</v>
      </c>
      <c r="EF38" t="s" s="57">
        <v>940</v>
      </c>
      <c r="EG38" t="s" s="57">
        <v>941</v>
      </c>
      <c r="EH38" t="s" s="57">
        <v>942</v>
      </c>
      <c r="EI38" t="s" s="57">
        <v>362</v>
      </c>
      <c r="EJ38" t="s" s="57">
        <v>2302</v>
      </c>
      <c r="EK38" t="s" s="56">
        <v>2303</v>
      </c>
      <c r="EL38" t="s" s="57">
        <v>362</v>
      </c>
      <c r="EM38" t="s" s="57">
        <v>778</v>
      </c>
      <c r="EN38" t="s" s="57">
        <v>939</v>
      </c>
      <c r="EO38" t="s" s="57">
        <v>931</v>
      </c>
      <c r="EP38" t="s" s="57">
        <v>782</v>
      </c>
      <c r="EQ38" t="s" s="57">
        <v>937</v>
      </c>
      <c r="ER38" t="s" s="57">
        <v>159</v>
      </c>
      <c r="ES38" t="s" s="57">
        <v>776</v>
      </c>
      <c r="ET38" t="s" s="57">
        <v>783</v>
      </c>
      <c r="EU38" t="s" s="57">
        <v>784</v>
      </c>
      <c r="EV38" t="s" s="57">
        <v>785</v>
      </c>
      <c r="EW38" t="s" s="57">
        <v>208</v>
      </c>
      <c r="EX38" t="s" s="57">
        <v>209</v>
      </c>
      <c r="EY38" t="s" s="57">
        <v>362</v>
      </c>
    </row>
    <row r="39" ht="15.6" customHeight="1">
      <c r="A39" t="s" s="43">
        <v>382</v>
      </c>
      <c r="B39" t="s" s="43">
        <v>783</v>
      </c>
      <c r="C39" t="s" s="43">
        <v>800</v>
      </c>
      <c r="D39" t="s" s="43">
        <v>247</v>
      </c>
      <c r="E39" t="s" s="43">
        <v>283</v>
      </c>
      <c r="F39" t="s" s="43">
        <v>212</v>
      </c>
      <c r="G39" t="s" s="43">
        <v>161</v>
      </c>
      <c r="H39" t="s" s="44">
        <v>162</v>
      </c>
      <c r="I39" t="s" s="44">
        <v>165</v>
      </c>
      <c r="J39" t="s" s="44">
        <v>165</v>
      </c>
      <c r="K39" t="s" s="44">
        <v>162</v>
      </c>
      <c r="L39" t="s" s="44">
        <v>163</v>
      </c>
      <c r="M39" t="s" s="44">
        <v>162</v>
      </c>
      <c r="N39" t="s" s="44">
        <v>165</v>
      </c>
      <c r="O39" t="s" s="44">
        <v>164</v>
      </c>
      <c r="P39" t="s" s="44">
        <v>162</v>
      </c>
      <c r="Q39" t="s" s="44">
        <v>162</v>
      </c>
      <c r="R39" t="s" s="43">
        <v>648</v>
      </c>
      <c r="S39" t="s" s="45">
        <v>167</v>
      </c>
      <c r="T39" t="s" s="45">
        <v>178</v>
      </c>
      <c r="U39" s="46"/>
      <c r="V39" s="47">
        <v>15000</v>
      </c>
      <c r="W39" t="s" s="43">
        <v>167</v>
      </c>
      <c r="X39" t="s" s="43">
        <v>168</v>
      </c>
      <c r="Y39" s="26"/>
      <c r="Z39" s="48"/>
      <c r="AA39" t="s" s="45">
        <v>170</v>
      </c>
      <c r="AB39" t="s" s="45">
        <v>170</v>
      </c>
      <c r="AC39" t="s" s="45">
        <v>170</v>
      </c>
      <c r="AD39" t="s" s="45">
        <v>170</v>
      </c>
      <c r="AE39" t="s" s="43">
        <v>167</v>
      </c>
      <c r="AF39" t="s" s="43">
        <v>172</v>
      </c>
      <c r="AG39" s="26"/>
      <c r="AH39" s="26"/>
      <c r="AI39" t="s" s="45">
        <v>170</v>
      </c>
      <c r="AJ39" t="s" s="45">
        <v>170</v>
      </c>
      <c r="AK39" t="s" s="45">
        <v>170</v>
      </c>
      <c r="AL39" t="s" s="45">
        <v>170</v>
      </c>
      <c r="AM39" t="s" s="43">
        <v>170</v>
      </c>
      <c r="AN39" t="s" s="43">
        <v>170</v>
      </c>
      <c r="AO39" t="s" s="43">
        <v>170</v>
      </c>
      <c r="AP39" t="s" s="43">
        <v>170</v>
      </c>
      <c r="AQ39" t="s" s="45">
        <v>170</v>
      </c>
      <c r="AR39" t="s" s="45">
        <v>170</v>
      </c>
      <c r="AS39" t="s" s="45">
        <v>170</v>
      </c>
      <c r="AT39" t="s" s="45">
        <v>170</v>
      </c>
      <c r="AU39" t="s" s="43">
        <v>176</v>
      </c>
      <c r="AV39" t="s" s="43">
        <v>171</v>
      </c>
      <c r="AW39" s="26"/>
      <c r="AX39" s="26"/>
      <c r="AY39" t="s" s="45">
        <v>176</v>
      </c>
      <c r="AZ39" t="s" s="45">
        <v>171</v>
      </c>
      <c r="BA39" s="46"/>
      <c r="BB39" s="46"/>
      <c r="BC39" t="s" s="43">
        <v>176</v>
      </c>
      <c r="BD39" t="s" s="43">
        <v>171</v>
      </c>
      <c r="BE39" s="26"/>
      <c r="BF39" s="26"/>
      <c r="BG39" t="s" s="45">
        <v>167</v>
      </c>
      <c r="BH39" t="s" s="45">
        <v>168</v>
      </c>
      <c r="BI39" s="46"/>
      <c r="BJ39" s="46"/>
      <c r="BK39" t="s" s="43">
        <v>167</v>
      </c>
      <c r="BL39" t="s" s="43">
        <v>172</v>
      </c>
      <c r="BM39" s="26"/>
      <c r="BN39" s="26"/>
      <c r="BO39" t="s" s="45">
        <v>292</v>
      </c>
      <c r="BP39" t="s" s="45">
        <v>178</v>
      </c>
      <c r="BQ39" s="46"/>
      <c r="BR39" s="47">
        <v>1000</v>
      </c>
      <c r="BS39" t="s" s="43">
        <v>167</v>
      </c>
      <c r="BT39" t="s" s="43">
        <v>178</v>
      </c>
      <c r="BU39" s="26"/>
      <c r="BV39" s="49">
        <v>500</v>
      </c>
      <c r="BW39" t="s" s="45">
        <v>167</v>
      </c>
      <c r="BX39" t="s" s="45">
        <v>171</v>
      </c>
      <c r="BY39" s="46"/>
      <c r="BZ39" s="46"/>
      <c r="CA39" t="s" s="43">
        <v>176</v>
      </c>
      <c r="CB39" t="s" s="43">
        <v>172</v>
      </c>
      <c r="CC39" s="26"/>
      <c r="CD39" s="26"/>
      <c r="CE39" t="s" s="50">
        <v>182</v>
      </c>
      <c r="CF39" t="s" s="50">
        <v>164</v>
      </c>
      <c r="CG39" t="s" s="50">
        <v>170</v>
      </c>
      <c r="CH39" t="s" s="50">
        <v>170</v>
      </c>
      <c r="CI39" t="s" s="50">
        <v>242</v>
      </c>
      <c r="CJ39" t="s" s="50">
        <v>163</v>
      </c>
      <c r="CK39" t="s" s="50">
        <v>170</v>
      </c>
      <c r="CL39" t="s" s="50">
        <v>159</v>
      </c>
      <c r="CM39" t="s" s="50">
        <v>161</v>
      </c>
      <c r="CN39" t="s" s="50">
        <v>162</v>
      </c>
      <c r="CO39" t="s" s="50">
        <v>163</v>
      </c>
      <c r="CP39" t="s" s="50">
        <v>162</v>
      </c>
      <c r="CQ39" t="s" s="50">
        <v>164</v>
      </c>
      <c r="CR39" t="s" s="50">
        <v>165</v>
      </c>
      <c r="CS39" t="s" s="50">
        <v>165</v>
      </c>
      <c r="CT39" t="s" s="50">
        <v>163</v>
      </c>
      <c r="CU39" t="s" s="50">
        <v>163</v>
      </c>
      <c r="CV39" t="s" s="50">
        <v>162</v>
      </c>
      <c r="CW39" t="s" s="50">
        <v>162</v>
      </c>
      <c r="CX39" t="s" s="50">
        <v>164</v>
      </c>
      <c r="CY39" t="s" s="50">
        <v>162</v>
      </c>
      <c r="CZ39" t="s" s="50">
        <v>162</v>
      </c>
      <c r="DA39" t="s" s="51">
        <v>259</v>
      </c>
      <c r="DB39" t="s" s="52">
        <v>190</v>
      </c>
      <c r="DC39" t="s" s="43">
        <v>188</v>
      </c>
      <c r="DD39" t="s" s="43">
        <v>189</v>
      </c>
      <c r="DE39" t="s" s="43">
        <v>186</v>
      </c>
      <c r="DF39" t="s" s="53">
        <v>187</v>
      </c>
      <c r="DG39" t="s" s="52">
        <v>191</v>
      </c>
      <c r="DH39" t="s" s="43">
        <v>193</v>
      </c>
      <c r="DI39" t="s" s="43">
        <v>192</v>
      </c>
      <c r="DJ39" t="s" s="53">
        <v>194</v>
      </c>
      <c r="DK39" t="s" s="52">
        <v>197</v>
      </c>
      <c r="DL39" t="s" s="43">
        <v>195</v>
      </c>
      <c r="DM39" t="s" s="43">
        <v>196</v>
      </c>
      <c r="DN39" t="s" s="54">
        <v>386</v>
      </c>
      <c r="DO39" t="s" s="54">
        <v>214</v>
      </c>
      <c r="DP39" t="s" s="54">
        <v>251</v>
      </c>
      <c r="DQ39" t="s" s="54">
        <v>170</v>
      </c>
      <c r="DR39" t="s" s="54">
        <v>216</v>
      </c>
      <c r="DS39" t="s" s="54">
        <v>170</v>
      </c>
      <c r="DT39" t="s" s="54">
        <v>170</v>
      </c>
      <c r="DU39" t="s" s="54">
        <v>170</v>
      </c>
      <c r="DV39" t="s" s="54">
        <v>220</v>
      </c>
      <c r="DW39" t="s" s="54">
        <v>221</v>
      </c>
      <c r="DX39" t="s" s="54">
        <v>222</v>
      </c>
      <c r="DY39" t="s" s="54">
        <v>223</v>
      </c>
      <c r="DZ39" t="s" s="54">
        <v>224</v>
      </c>
      <c r="EA39" t="s" s="54">
        <v>225</v>
      </c>
      <c r="EB39" t="s" s="54">
        <v>226</v>
      </c>
      <c r="EC39" t="s" s="54">
        <v>227</v>
      </c>
      <c r="ED39" t="s" s="54">
        <v>228</v>
      </c>
      <c r="EE39" t="s" s="57">
        <v>798</v>
      </c>
      <c r="EF39" t="s" s="57">
        <v>801</v>
      </c>
      <c r="EG39" t="s" s="57">
        <v>802</v>
      </c>
      <c r="EH39" t="s" s="57">
        <v>803</v>
      </c>
      <c r="EI39" t="s" s="57">
        <v>210</v>
      </c>
      <c r="EJ39" t="s" s="57">
        <v>2304</v>
      </c>
      <c r="EK39" t="s" s="56">
        <v>2305</v>
      </c>
      <c r="EL39" t="s" s="57">
        <v>210</v>
      </c>
      <c r="EM39" t="s" s="57">
        <v>778</v>
      </c>
      <c r="EN39" t="s" s="57">
        <v>798</v>
      </c>
      <c r="EO39" t="s" s="57">
        <v>799</v>
      </c>
      <c r="EP39" t="s" s="57">
        <v>782</v>
      </c>
      <c r="EQ39" t="s" s="57">
        <v>796</v>
      </c>
      <c r="ER39" t="s" s="57">
        <v>159</v>
      </c>
      <c r="ES39" t="s" s="57">
        <v>776</v>
      </c>
      <c r="ET39" t="s" s="57">
        <v>783</v>
      </c>
      <c r="EU39" t="s" s="57">
        <v>784</v>
      </c>
      <c r="EV39" t="s" s="57">
        <v>785</v>
      </c>
      <c r="EW39" t="s" s="57">
        <v>208</v>
      </c>
      <c r="EX39" t="s" s="57">
        <v>209</v>
      </c>
      <c r="EY39" t="s" s="57">
        <v>210</v>
      </c>
    </row>
    <row r="40" ht="15.6" customHeight="1">
      <c r="A40" t="s" s="43">
        <v>804</v>
      </c>
      <c r="B40" t="s" s="43">
        <v>783</v>
      </c>
      <c r="C40" t="s" s="43">
        <v>800</v>
      </c>
      <c r="D40" t="s" s="43">
        <v>247</v>
      </c>
      <c r="E40" t="s" s="43">
        <v>437</v>
      </c>
      <c r="F40" t="s" s="43">
        <v>249</v>
      </c>
      <c r="G40" t="s" s="43">
        <v>159</v>
      </c>
      <c r="H40" t="s" s="44">
        <v>162</v>
      </c>
      <c r="I40" t="s" s="44">
        <v>165</v>
      </c>
      <c r="J40" t="s" s="44">
        <v>163</v>
      </c>
      <c r="K40" t="s" s="44">
        <v>162</v>
      </c>
      <c r="L40" t="s" s="44">
        <v>164</v>
      </c>
      <c r="M40" t="s" s="44">
        <v>162</v>
      </c>
      <c r="N40" t="s" s="44">
        <v>164</v>
      </c>
      <c r="O40" t="s" s="44">
        <v>163</v>
      </c>
      <c r="P40" t="s" s="44">
        <v>162</v>
      </c>
      <c r="Q40" t="s" s="44">
        <v>162</v>
      </c>
      <c r="R40" t="s" s="43">
        <v>567</v>
      </c>
      <c r="S40" t="s" s="45">
        <v>167</v>
      </c>
      <c r="T40" t="s" s="45">
        <v>178</v>
      </c>
      <c r="U40" s="46"/>
      <c r="V40" s="47">
        <v>5000</v>
      </c>
      <c r="W40" t="s" s="43">
        <v>167</v>
      </c>
      <c r="X40" t="s" s="43">
        <v>168</v>
      </c>
      <c r="Y40" s="26"/>
      <c r="Z40" s="48"/>
      <c r="AA40" t="s" s="45">
        <v>170</v>
      </c>
      <c r="AB40" t="s" s="45">
        <v>170</v>
      </c>
      <c r="AC40" t="s" s="45">
        <v>170</v>
      </c>
      <c r="AD40" t="s" s="45">
        <v>170</v>
      </c>
      <c r="AE40" t="s" s="43">
        <v>167</v>
      </c>
      <c r="AF40" t="s" s="43">
        <v>172</v>
      </c>
      <c r="AG40" s="26"/>
      <c r="AH40" s="26"/>
      <c r="AI40" t="s" s="45">
        <v>170</v>
      </c>
      <c r="AJ40" t="s" s="45">
        <v>170</v>
      </c>
      <c r="AK40" t="s" s="45">
        <v>170</v>
      </c>
      <c r="AL40" t="s" s="45">
        <v>170</v>
      </c>
      <c r="AM40" t="s" s="43">
        <v>170</v>
      </c>
      <c r="AN40" t="s" s="43">
        <v>170</v>
      </c>
      <c r="AO40" t="s" s="43">
        <v>170</v>
      </c>
      <c r="AP40" t="s" s="43">
        <v>170</v>
      </c>
      <c r="AQ40" t="s" s="45">
        <v>170</v>
      </c>
      <c r="AR40" t="s" s="45">
        <v>170</v>
      </c>
      <c r="AS40" t="s" s="45">
        <v>170</v>
      </c>
      <c r="AT40" t="s" s="45">
        <v>170</v>
      </c>
      <c r="AU40" t="s" s="43">
        <v>167</v>
      </c>
      <c r="AV40" t="s" s="43">
        <v>178</v>
      </c>
      <c r="AW40" s="26"/>
      <c r="AX40" s="49">
        <v>2000</v>
      </c>
      <c r="AY40" t="s" s="45">
        <v>177</v>
      </c>
      <c r="AZ40" t="s" s="45">
        <v>171</v>
      </c>
      <c r="BA40" s="46"/>
      <c r="BB40" s="46"/>
      <c r="BC40" t="s" s="43">
        <v>167</v>
      </c>
      <c r="BD40" t="s" s="43">
        <v>178</v>
      </c>
      <c r="BE40" s="26"/>
      <c r="BF40" s="49">
        <v>1500</v>
      </c>
      <c r="BG40" t="s" s="45">
        <v>170</v>
      </c>
      <c r="BH40" t="s" s="45">
        <v>170</v>
      </c>
      <c r="BI40" t="s" s="45">
        <v>170</v>
      </c>
      <c r="BJ40" s="46"/>
      <c r="BK40" t="s" s="43">
        <v>167</v>
      </c>
      <c r="BL40" t="s" s="43">
        <v>172</v>
      </c>
      <c r="BM40" s="26"/>
      <c r="BN40" s="26"/>
      <c r="BO40" t="s" s="45">
        <v>292</v>
      </c>
      <c r="BP40" t="s" s="45">
        <v>178</v>
      </c>
      <c r="BQ40" s="46"/>
      <c r="BR40" s="47">
        <v>1500</v>
      </c>
      <c r="BS40" t="s" s="43">
        <v>292</v>
      </c>
      <c r="BT40" t="s" s="43">
        <v>178</v>
      </c>
      <c r="BU40" s="26"/>
      <c r="BV40" s="49">
        <v>1500</v>
      </c>
      <c r="BW40" t="s" s="45">
        <v>167</v>
      </c>
      <c r="BX40" t="s" s="45">
        <v>171</v>
      </c>
      <c r="BY40" s="46"/>
      <c r="BZ40" s="46"/>
      <c r="CA40" t="s" s="43">
        <v>176</v>
      </c>
      <c r="CB40" t="s" s="43">
        <v>172</v>
      </c>
      <c r="CC40" s="26"/>
      <c r="CD40" s="26"/>
      <c r="CE40" t="s" s="50">
        <v>182</v>
      </c>
      <c r="CF40" t="s" s="50">
        <v>162</v>
      </c>
      <c r="CG40" t="s" s="50">
        <v>170</v>
      </c>
      <c r="CH40" t="s" s="50">
        <v>170</v>
      </c>
      <c r="CI40" t="s" s="50">
        <v>183</v>
      </c>
      <c r="CJ40" t="s" s="50">
        <v>163</v>
      </c>
      <c r="CK40" t="s" s="50">
        <v>170</v>
      </c>
      <c r="CL40" t="s" s="50">
        <v>159</v>
      </c>
      <c r="CM40" t="s" s="50">
        <v>161</v>
      </c>
      <c r="CN40" t="s" s="50">
        <v>162</v>
      </c>
      <c r="CO40" t="s" s="50">
        <v>163</v>
      </c>
      <c r="CP40" t="s" s="50">
        <v>162</v>
      </c>
      <c r="CQ40" t="s" s="50">
        <v>163</v>
      </c>
      <c r="CR40" t="s" s="50">
        <v>165</v>
      </c>
      <c r="CS40" t="s" s="50">
        <v>165</v>
      </c>
      <c r="CT40" t="s" s="50">
        <v>163</v>
      </c>
      <c r="CU40" t="s" s="50">
        <v>163</v>
      </c>
      <c r="CV40" t="s" s="50">
        <v>162</v>
      </c>
      <c r="CW40" t="s" s="50">
        <v>162</v>
      </c>
      <c r="CX40" t="s" s="50">
        <v>163</v>
      </c>
      <c r="CY40" t="s" s="50">
        <v>162</v>
      </c>
      <c r="CZ40" t="s" s="50">
        <v>162</v>
      </c>
      <c r="DA40" t="s" s="51">
        <v>259</v>
      </c>
      <c r="DB40" t="s" s="52">
        <v>186</v>
      </c>
      <c r="DC40" t="s" s="43">
        <v>190</v>
      </c>
      <c r="DD40" t="s" s="43">
        <v>189</v>
      </c>
      <c r="DE40" t="s" s="43">
        <v>188</v>
      </c>
      <c r="DF40" t="s" s="53">
        <v>187</v>
      </c>
      <c r="DG40" t="s" s="52">
        <v>191</v>
      </c>
      <c r="DH40" t="s" s="43">
        <v>192</v>
      </c>
      <c r="DI40" t="s" s="43">
        <v>193</v>
      </c>
      <c r="DJ40" t="s" s="53">
        <v>194</v>
      </c>
      <c r="DK40" t="s" s="52">
        <v>196</v>
      </c>
      <c r="DL40" t="s" s="43">
        <v>195</v>
      </c>
      <c r="DM40" t="s" s="43">
        <v>197</v>
      </c>
      <c r="DN40" t="s" s="54">
        <v>301</v>
      </c>
      <c r="DO40" t="s" s="54">
        <v>214</v>
      </c>
      <c r="DP40" t="s" s="54">
        <v>251</v>
      </c>
      <c r="DQ40" t="s" s="54">
        <v>170</v>
      </c>
      <c r="DR40" t="s" s="54">
        <v>216</v>
      </c>
      <c r="DS40" t="s" s="54">
        <v>170</v>
      </c>
      <c r="DT40" t="s" s="54">
        <v>170</v>
      </c>
      <c r="DU40" t="s" s="54">
        <v>170</v>
      </c>
      <c r="DV40" t="s" s="54">
        <v>220</v>
      </c>
      <c r="DW40" t="s" s="54">
        <v>221</v>
      </c>
      <c r="DX40" t="s" s="54">
        <v>222</v>
      </c>
      <c r="DY40" t="s" s="54">
        <v>170</v>
      </c>
      <c r="DZ40" t="s" s="54">
        <v>224</v>
      </c>
      <c r="EA40" t="s" s="54">
        <v>225</v>
      </c>
      <c r="EB40" t="s" s="54">
        <v>226</v>
      </c>
      <c r="EC40" t="s" s="54">
        <v>227</v>
      </c>
      <c r="ED40" t="s" s="54">
        <v>228</v>
      </c>
      <c r="EE40" t="s" s="57">
        <v>807</v>
      </c>
      <c r="EF40" t="s" s="57">
        <v>808</v>
      </c>
      <c r="EG40" t="s" s="57">
        <v>809</v>
      </c>
      <c r="EH40" t="s" s="57">
        <v>810</v>
      </c>
      <c r="EI40" t="s" s="57">
        <v>210</v>
      </c>
      <c r="EJ40" t="s" s="57">
        <v>2306</v>
      </c>
      <c r="EK40" t="s" s="56">
        <v>2307</v>
      </c>
      <c r="EL40" t="s" s="57">
        <v>210</v>
      </c>
      <c r="EM40" t="s" s="57">
        <v>778</v>
      </c>
      <c r="EN40" t="s" s="57">
        <v>807</v>
      </c>
      <c r="EO40" t="s" s="57">
        <v>799</v>
      </c>
      <c r="EP40" t="s" s="57">
        <v>782</v>
      </c>
      <c r="EQ40" t="s" s="57">
        <v>805</v>
      </c>
      <c r="ER40" t="s" s="57">
        <v>159</v>
      </c>
      <c r="ES40" t="s" s="57">
        <v>776</v>
      </c>
      <c r="ET40" t="s" s="57">
        <v>783</v>
      </c>
      <c r="EU40" t="s" s="57">
        <v>784</v>
      </c>
      <c r="EV40" t="s" s="57">
        <v>785</v>
      </c>
      <c r="EW40" t="s" s="57">
        <v>208</v>
      </c>
      <c r="EX40" t="s" s="57">
        <v>209</v>
      </c>
      <c r="EY40" t="s" s="57">
        <v>210</v>
      </c>
    </row>
    <row r="41" ht="15.6" customHeight="1">
      <c r="A41" t="s" s="43">
        <v>1055</v>
      </c>
      <c r="B41" t="s" s="43">
        <v>955</v>
      </c>
      <c r="C41" t="s" s="43">
        <v>1060</v>
      </c>
      <c r="D41" t="s" s="43">
        <v>281</v>
      </c>
      <c r="E41" t="s" s="43">
        <v>936</v>
      </c>
      <c r="F41" t="s" s="43">
        <v>212</v>
      </c>
      <c r="G41" t="s" s="43">
        <v>161</v>
      </c>
      <c r="H41" t="s" s="44">
        <v>242</v>
      </c>
      <c r="I41" t="s" s="44">
        <v>165</v>
      </c>
      <c r="J41" t="s" s="44">
        <v>165</v>
      </c>
      <c r="K41" t="s" s="44">
        <v>162</v>
      </c>
      <c r="L41" t="s" s="44">
        <v>184</v>
      </c>
      <c r="M41" t="s" s="44">
        <v>162</v>
      </c>
      <c r="N41" t="s" s="44">
        <v>165</v>
      </c>
      <c r="O41" t="s" s="44">
        <v>165</v>
      </c>
      <c r="P41" t="s" s="44">
        <v>162</v>
      </c>
      <c r="Q41" t="s" s="44">
        <v>162</v>
      </c>
      <c r="R41" t="s" s="43">
        <v>234</v>
      </c>
      <c r="S41" t="s" s="45">
        <v>292</v>
      </c>
      <c r="T41" t="s" s="45">
        <v>178</v>
      </c>
      <c r="U41" t="s" s="45">
        <v>170</v>
      </c>
      <c r="V41" s="47">
        <v>40000</v>
      </c>
      <c r="W41" t="s" s="43">
        <v>167</v>
      </c>
      <c r="X41" t="s" s="43">
        <v>178</v>
      </c>
      <c r="Y41" t="s" s="43">
        <v>170</v>
      </c>
      <c r="Z41" s="48">
        <v>10000</v>
      </c>
      <c r="AA41" t="s" s="45">
        <v>167</v>
      </c>
      <c r="AB41" t="s" s="45">
        <v>172</v>
      </c>
      <c r="AC41" t="s" s="45">
        <v>170</v>
      </c>
      <c r="AD41" t="s" s="45">
        <v>170</v>
      </c>
      <c r="AE41" t="s" s="43">
        <v>270</v>
      </c>
      <c r="AF41" t="s" s="43">
        <v>172</v>
      </c>
      <c r="AG41" t="s" s="43">
        <v>170</v>
      </c>
      <c r="AH41" t="s" s="43">
        <v>170</v>
      </c>
      <c r="AI41" t="s" s="45">
        <v>167</v>
      </c>
      <c r="AJ41" t="s" s="45">
        <v>178</v>
      </c>
      <c r="AK41" t="s" s="45">
        <v>170</v>
      </c>
      <c r="AL41" s="47">
        <v>50000</v>
      </c>
      <c r="AM41" t="s" s="43">
        <v>167</v>
      </c>
      <c r="AN41" t="s" s="43">
        <v>178</v>
      </c>
      <c r="AO41" t="s" s="43">
        <v>170</v>
      </c>
      <c r="AP41" s="49">
        <v>30000</v>
      </c>
      <c r="AQ41" t="s" s="45">
        <v>167</v>
      </c>
      <c r="AR41" t="s" s="45">
        <v>171</v>
      </c>
      <c r="AS41" t="s" s="45">
        <v>170</v>
      </c>
      <c r="AT41" t="s" s="45">
        <v>170</v>
      </c>
      <c r="AU41" t="s" s="43">
        <v>176</v>
      </c>
      <c r="AV41" t="s" s="43">
        <v>171</v>
      </c>
      <c r="AW41" t="s" s="43">
        <v>170</v>
      </c>
      <c r="AX41" t="s" s="43">
        <v>170</v>
      </c>
      <c r="AY41" t="s" s="45">
        <v>176</v>
      </c>
      <c r="AZ41" t="s" s="45">
        <v>171</v>
      </c>
      <c r="BA41" t="s" s="45">
        <v>170</v>
      </c>
      <c r="BB41" t="s" s="45">
        <v>170</v>
      </c>
      <c r="BC41" t="s" s="43">
        <v>292</v>
      </c>
      <c r="BD41" t="s" s="43">
        <v>178</v>
      </c>
      <c r="BE41" t="s" s="43">
        <v>170</v>
      </c>
      <c r="BF41" s="49">
        <v>2000</v>
      </c>
      <c r="BG41" t="s" s="45">
        <v>167</v>
      </c>
      <c r="BH41" t="s" s="45">
        <v>172</v>
      </c>
      <c r="BI41" t="s" s="45">
        <v>170</v>
      </c>
      <c r="BJ41" t="s" s="45">
        <v>170</v>
      </c>
      <c r="BK41" t="s" s="43">
        <v>177</v>
      </c>
      <c r="BL41" t="s" s="43">
        <v>172</v>
      </c>
      <c r="BM41" t="s" s="43">
        <v>170</v>
      </c>
      <c r="BN41" t="s" s="43">
        <v>170</v>
      </c>
      <c r="BO41" t="s" s="45">
        <v>167</v>
      </c>
      <c r="BP41" t="s" s="45">
        <v>172</v>
      </c>
      <c r="BQ41" t="s" s="45">
        <v>170</v>
      </c>
      <c r="BR41" t="s" s="45">
        <v>170</v>
      </c>
      <c r="BS41" t="s" s="43">
        <v>167</v>
      </c>
      <c r="BT41" t="s" s="43">
        <v>172</v>
      </c>
      <c r="BU41" t="s" s="43">
        <v>170</v>
      </c>
      <c r="BV41" t="s" s="43">
        <v>170</v>
      </c>
      <c r="BW41" t="s" s="45">
        <v>167</v>
      </c>
      <c r="BX41" t="s" s="45">
        <v>171</v>
      </c>
      <c r="BY41" t="s" s="45">
        <v>170</v>
      </c>
      <c r="BZ41" t="s" s="45">
        <v>170</v>
      </c>
      <c r="CA41" t="s" s="43">
        <v>177</v>
      </c>
      <c r="CB41" t="s" s="43">
        <v>171</v>
      </c>
      <c r="CC41" t="s" s="43">
        <v>170</v>
      </c>
      <c r="CD41" t="s" s="43">
        <v>170</v>
      </c>
      <c r="CE41" t="s" s="50">
        <v>182</v>
      </c>
      <c r="CF41" t="s" s="50">
        <v>162</v>
      </c>
      <c r="CG41" t="s" s="50">
        <v>170</v>
      </c>
      <c r="CH41" t="s" s="50">
        <v>170</v>
      </c>
      <c r="CI41" t="s" s="50">
        <v>183</v>
      </c>
      <c r="CJ41" t="s" s="50">
        <v>165</v>
      </c>
      <c r="CK41" t="s" s="50">
        <v>170</v>
      </c>
      <c r="CL41" t="s" s="50">
        <v>159</v>
      </c>
      <c r="CM41" t="s" s="50">
        <v>159</v>
      </c>
      <c r="CN41" t="s" s="50">
        <v>162</v>
      </c>
      <c r="CO41" t="s" s="50">
        <v>162</v>
      </c>
      <c r="CP41" t="s" s="50">
        <v>162</v>
      </c>
      <c r="CQ41" t="s" s="50">
        <v>162</v>
      </c>
      <c r="CR41" t="s" s="50">
        <v>165</v>
      </c>
      <c r="CS41" t="s" s="50">
        <v>165</v>
      </c>
      <c r="CT41" t="s" s="50">
        <v>164</v>
      </c>
      <c r="CU41" t="s" s="50">
        <v>164</v>
      </c>
      <c r="CV41" t="s" s="50">
        <v>162</v>
      </c>
      <c r="CW41" t="s" s="50">
        <v>184</v>
      </c>
      <c r="CX41" t="s" s="50">
        <v>162</v>
      </c>
      <c r="CY41" t="s" s="50">
        <v>162</v>
      </c>
      <c r="CZ41" t="s" s="50">
        <v>162</v>
      </c>
      <c r="DA41" t="s" s="51">
        <v>259</v>
      </c>
      <c r="DB41" t="s" s="52">
        <v>186</v>
      </c>
      <c r="DC41" t="s" s="43">
        <v>188</v>
      </c>
      <c r="DD41" t="s" s="43">
        <v>187</v>
      </c>
      <c r="DE41" t="s" s="43">
        <v>189</v>
      </c>
      <c r="DF41" t="s" s="53">
        <v>190</v>
      </c>
      <c r="DG41" t="s" s="52">
        <v>191</v>
      </c>
      <c r="DH41" t="s" s="43">
        <v>192</v>
      </c>
      <c r="DI41" t="s" s="43">
        <v>194</v>
      </c>
      <c r="DJ41" t="s" s="53">
        <v>193</v>
      </c>
      <c r="DK41" t="s" s="52">
        <v>196</v>
      </c>
      <c r="DL41" t="s" s="43">
        <v>195</v>
      </c>
      <c r="DM41" t="s" s="43">
        <v>197</v>
      </c>
      <c r="DN41" t="s" s="54">
        <v>250</v>
      </c>
      <c r="DO41" t="s" s="54">
        <v>214</v>
      </c>
      <c r="DP41" t="s" s="54">
        <v>251</v>
      </c>
      <c r="DQ41" t="s" s="54">
        <v>215</v>
      </c>
      <c r="DR41" t="s" s="54">
        <v>216</v>
      </c>
      <c r="DS41" t="s" s="54">
        <v>217</v>
      </c>
      <c r="DT41" t="s" s="54">
        <v>218</v>
      </c>
      <c r="DU41" t="s" s="54">
        <v>219</v>
      </c>
      <c r="DV41" t="s" s="54">
        <v>220</v>
      </c>
      <c r="DW41" t="s" s="54">
        <v>221</v>
      </c>
      <c r="DX41" t="s" s="54">
        <v>222</v>
      </c>
      <c r="DY41" t="s" s="54">
        <v>223</v>
      </c>
      <c r="DZ41" t="s" s="54">
        <v>224</v>
      </c>
      <c r="EA41" t="s" s="54">
        <v>225</v>
      </c>
      <c r="EB41" t="s" s="54">
        <v>226</v>
      </c>
      <c r="EC41" t="s" s="54">
        <v>227</v>
      </c>
      <c r="ED41" t="s" s="54">
        <v>228</v>
      </c>
      <c r="EE41" t="s" s="57">
        <v>1058</v>
      </c>
      <c r="EF41" t="s" s="57">
        <v>1061</v>
      </c>
      <c r="EG41" t="s" s="57">
        <v>1062</v>
      </c>
      <c r="EH41" t="s" s="57">
        <v>1063</v>
      </c>
      <c r="EI41" t="s" s="57">
        <v>362</v>
      </c>
      <c r="EJ41" t="s" s="57">
        <v>2308</v>
      </c>
      <c r="EK41" t="s" s="56">
        <v>2309</v>
      </c>
      <c r="EL41" t="s" s="57">
        <v>362</v>
      </c>
      <c r="EM41" t="s" s="57">
        <v>950</v>
      </c>
      <c r="EN41" t="s" s="57">
        <v>1058</v>
      </c>
      <c r="EO41" t="s" s="57">
        <v>1059</v>
      </c>
      <c r="EP41" t="s" s="57">
        <v>954</v>
      </c>
      <c r="EQ41" t="s" s="57">
        <v>1056</v>
      </c>
      <c r="ER41" t="s" s="57">
        <v>159</v>
      </c>
      <c r="ES41" t="s" s="57">
        <v>945</v>
      </c>
      <c r="ET41" t="s" s="57">
        <v>955</v>
      </c>
      <c r="EU41" t="s" s="57">
        <v>956</v>
      </c>
      <c r="EV41" t="s" s="57">
        <v>957</v>
      </c>
      <c r="EW41" t="s" s="57">
        <v>208</v>
      </c>
      <c r="EX41" t="s" s="57">
        <v>209</v>
      </c>
      <c r="EY41" t="s" s="57">
        <v>362</v>
      </c>
    </row>
    <row r="42" ht="15.6" customHeight="1">
      <c r="A42" t="s" s="43">
        <v>1082</v>
      </c>
      <c r="B42" t="s" s="43">
        <v>955</v>
      </c>
      <c r="C42" t="s" s="43">
        <v>1060</v>
      </c>
      <c r="D42" t="s" s="43">
        <v>281</v>
      </c>
      <c r="E42" t="s" s="43">
        <v>1087</v>
      </c>
      <c r="F42" t="s" s="43">
        <v>212</v>
      </c>
      <c r="G42" t="s" s="43">
        <v>161</v>
      </c>
      <c r="H42" t="s" s="44">
        <v>242</v>
      </c>
      <c r="I42" t="s" s="44">
        <v>165</v>
      </c>
      <c r="J42" t="s" s="44">
        <v>165</v>
      </c>
      <c r="K42" t="s" s="44">
        <v>162</v>
      </c>
      <c r="L42" t="s" s="44">
        <v>184</v>
      </c>
      <c r="M42" t="s" s="44">
        <v>162</v>
      </c>
      <c r="N42" t="s" s="44">
        <v>162</v>
      </c>
      <c r="O42" t="s" s="44">
        <v>184</v>
      </c>
      <c r="P42" t="s" s="44">
        <v>162</v>
      </c>
      <c r="Q42" t="s" s="44">
        <v>162</v>
      </c>
      <c r="R42" t="s" s="43">
        <v>234</v>
      </c>
      <c r="S42" t="s" s="45">
        <v>167</v>
      </c>
      <c r="T42" t="s" s="45">
        <v>178</v>
      </c>
      <c r="U42" t="s" s="45">
        <v>170</v>
      </c>
      <c r="V42" s="47">
        <v>40000</v>
      </c>
      <c r="W42" t="s" s="43">
        <v>167</v>
      </c>
      <c r="X42" t="s" s="43">
        <v>172</v>
      </c>
      <c r="Y42" t="s" s="43">
        <v>170</v>
      </c>
      <c r="Z42" s="48"/>
      <c r="AA42" t="s" s="45">
        <v>167</v>
      </c>
      <c r="AB42" t="s" s="45">
        <v>171</v>
      </c>
      <c r="AC42" t="s" s="45">
        <v>170</v>
      </c>
      <c r="AD42" t="s" s="45">
        <v>170</v>
      </c>
      <c r="AE42" t="s" s="43">
        <v>167</v>
      </c>
      <c r="AF42" t="s" s="43">
        <v>172</v>
      </c>
      <c r="AG42" t="s" s="43">
        <v>170</v>
      </c>
      <c r="AH42" t="s" s="43">
        <v>170</v>
      </c>
      <c r="AI42" t="s" s="45">
        <v>167</v>
      </c>
      <c r="AJ42" t="s" s="45">
        <v>178</v>
      </c>
      <c r="AK42" t="s" s="45">
        <v>170</v>
      </c>
      <c r="AL42" s="47">
        <v>70000</v>
      </c>
      <c r="AM42" t="s" s="43">
        <v>167</v>
      </c>
      <c r="AN42" t="s" s="43">
        <v>178</v>
      </c>
      <c r="AO42" t="s" s="43">
        <v>170</v>
      </c>
      <c r="AP42" s="49">
        <v>20000</v>
      </c>
      <c r="AQ42" t="s" s="45">
        <v>167</v>
      </c>
      <c r="AR42" t="s" s="45">
        <v>171</v>
      </c>
      <c r="AS42" t="s" s="45">
        <v>170</v>
      </c>
      <c r="AT42" t="s" s="45">
        <v>170</v>
      </c>
      <c r="AU42" t="s" s="43">
        <v>176</v>
      </c>
      <c r="AV42" t="s" s="43">
        <v>171</v>
      </c>
      <c r="AW42" t="s" s="43">
        <v>170</v>
      </c>
      <c r="AX42" t="s" s="43">
        <v>170</v>
      </c>
      <c r="AY42" t="s" s="45">
        <v>176</v>
      </c>
      <c r="AZ42" t="s" s="45">
        <v>171</v>
      </c>
      <c r="BA42" t="s" s="45">
        <v>170</v>
      </c>
      <c r="BB42" t="s" s="45">
        <v>170</v>
      </c>
      <c r="BC42" t="s" s="43">
        <v>292</v>
      </c>
      <c r="BD42" t="s" s="43">
        <v>171</v>
      </c>
      <c r="BE42" t="s" s="43">
        <v>170</v>
      </c>
      <c r="BF42" t="s" s="43">
        <v>170</v>
      </c>
      <c r="BG42" t="s" s="45">
        <v>167</v>
      </c>
      <c r="BH42" t="s" s="45">
        <v>172</v>
      </c>
      <c r="BI42" t="s" s="45">
        <v>170</v>
      </c>
      <c r="BJ42" t="s" s="45">
        <v>170</v>
      </c>
      <c r="BK42" t="s" s="43">
        <v>292</v>
      </c>
      <c r="BL42" t="s" s="43">
        <v>172</v>
      </c>
      <c r="BM42" t="s" s="43">
        <v>170</v>
      </c>
      <c r="BN42" t="s" s="43">
        <v>170</v>
      </c>
      <c r="BO42" t="s" s="45">
        <v>167</v>
      </c>
      <c r="BP42" t="s" s="45">
        <v>172</v>
      </c>
      <c r="BQ42" t="s" s="45">
        <v>170</v>
      </c>
      <c r="BR42" t="s" s="45">
        <v>170</v>
      </c>
      <c r="BS42" t="s" s="43">
        <v>167</v>
      </c>
      <c r="BT42" t="s" s="43">
        <v>172</v>
      </c>
      <c r="BU42" t="s" s="43">
        <v>170</v>
      </c>
      <c r="BV42" t="s" s="43">
        <v>170</v>
      </c>
      <c r="BW42" t="s" s="45">
        <v>167</v>
      </c>
      <c r="BX42" t="s" s="45">
        <v>171</v>
      </c>
      <c r="BY42" t="s" s="45">
        <v>170</v>
      </c>
      <c r="BZ42" t="s" s="45">
        <v>170</v>
      </c>
      <c r="CA42" t="s" s="43">
        <v>177</v>
      </c>
      <c r="CB42" t="s" s="43">
        <v>171</v>
      </c>
      <c r="CC42" t="s" s="43">
        <v>170</v>
      </c>
      <c r="CD42" t="s" s="43">
        <v>170</v>
      </c>
      <c r="CE42" t="s" s="50">
        <v>182</v>
      </c>
      <c r="CF42" t="s" s="50">
        <v>162</v>
      </c>
      <c r="CG42" t="s" s="50">
        <v>170</v>
      </c>
      <c r="CH42" t="s" s="50">
        <v>170</v>
      </c>
      <c r="CI42" t="s" s="50">
        <v>183</v>
      </c>
      <c r="CJ42" t="s" s="50">
        <v>165</v>
      </c>
      <c r="CK42" t="s" s="50">
        <v>170</v>
      </c>
      <c r="CL42" t="s" s="50">
        <v>159</v>
      </c>
      <c r="CM42" t="s" s="50">
        <v>161</v>
      </c>
      <c r="CN42" t="s" s="50">
        <v>162</v>
      </c>
      <c r="CO42" t="s" s="50">
        <v>162</v>
      </c>
      <c r="CP42" t="s" s="50">
        <v>162</v>
      </c>
      <c r="CQ42" t="s" s="50">
        <v>163</v>
      </c>
      <c r="CR42" t="s" s="50">
        <v>165</v>
      </c>
      <c r="CS42" t="s" s="50">
        <v>165</v>
      </c>
      <c r="CT42" t="s" s="50">
        <v>163</v>
      </c>
      <c r="CU42" t="s" s="50">
        <v>164</v>
      </c>
      <c r="CV42" t="s" s="50">
        <v>164</v>
      </c>
      <c r="CW42" t="s" s="50">
        <v>184</v>
      </c>
      <c r="CX42" t="s" s="50">
        <v>164</v>
      </c>
      <c r="CY42" t="s" s="50">
        <v>162</v>
      </c>
      <c r="CZ42" t="s" s="50">
        <v>162</v>
      </c>
      <c r="DA42" t="s" s="51">
        <v>259</v>
      </c>
      <c r="DB42" t="s" s="52">
        <v>187</v>
      </c>
      <c r="DC42" t="s" s="43">
        <v>188</v>
      </c>
      <c r="DD42" t="s" s="43">
        <v>186</v>
      </c>
      <c r="DE42" t="s" s="43">
        <v>190</v>
      </c>
      <c r="DF42" t="s" s="53">
        <v>189</v>
      </c>
      <c r="DG42" t="s" s="52">
        <v>191</v>
      </c>
      <c r="DH42" t="s" s="43">
        <v>192</v>
      </c>
      <c r="DI42" t="s" s="43">
        <v>194</v>
      </c>
      <c r="DJ42" t="s" s="53">
        <v>193</v>
      </c>
      <c r="DK42" t="s" s="52">
        <v>196</v>
      </c>
      <c r="DL42" t="s" s="43">
        <v>195</v>
      </c>
      <c r="DM42" t="s" s="43">
        <v>197</v>
      </c>
      <c r="DN42" t="s" s="54">
        <v>250</v>
      </c>
      <c r="DO42" t="s" s="54">
        <v>214</v>
      </c>
      <c r="DP42" t="s" s="54">
        <v>251</v>
      </c>
      <c r="DQ42" t="s" s="54">
        <v>215</v>
      </c>
      <c r="DR42" t="s" s="54">
        <v>216</v>
      </c>
      <c r="DS42" t="s" s="54">
        <v>217</v>
      </c>
      <c r="DT42" t="s" s="54">
        <v>218</v>
      </c>
      <c r="DU42" t="s" s="54">
        <v>219</v>
      </c>
      <c r="DV42" t="s" s="54">
        <v>220</v>
      </c>
      <c r="DW42" t="s" s="54">
        <v>221</v>
      </c>
      <c r="DX42" t="s" s="54">
        <v>222</v>
      </c>
      <c r="DY42" t="s" s="54">
        <v>223</v>
      </c>
      <c r="DZ42" t="s" s="54">
        <v>224</v>
      </c>
      <c r="EA42" t="s" s="54">
        <v>225</v>
      </c>
      <c r="EB42" t="s" s="54">
        <v>226</v>
      </c>
      <c r="EC42" t="s" s="54">
        <v>227</v>
      </c>
      <c r="ED42" t="s" s="54">
        <v>228</v>
      </c>
      <c r="EE42" t="s" s="57">
        <v>1086</v>
      </c>
      <c r="EF42" t="s" s="57">
        <v>1088</v>
      </c>
      <c r="EG42" t="s" s="57">
        <v>1089</v>
      </c>
      <c r="EH42" t="s" s="57">
        <v>1090</v>
      </c>
      <c r="EI42" t="s" s="57">
        <v>362</v>
      </c>
      <c r="EJ42" t="s" s="57">
        <v>2310</v>
      </c>
      <c r="EK42" t="s" s="56">
        <v>2311</v>
      </c>
      <c r="EL42" t="s" s="57">
        <v>362</v>
      </c>
      <c r="EM42" t="s" s="57">
        <v>950</v>
      </c>
      <c r="EN42" t="s" s="57">
        <v>1086</v>
      </c>
      <c r="EO42" t="s" s="57">
        <v>1059</v>
      </c>
      <c r="EP42" t="s" s="57">
        <v>954</v>
      </c>
      <c r="EQ42" t="s" s="57">
        <v>1083</v>
      </c>
      <c r="ER42" t="s" s="57">
        <v>159</v>
      </c>
      <c r="ES42" t="s" s="57">
        <v>945</v>
      </c>
      <c r="ET42" t="s" s="57">
        <v>955</v>
      </c>
      <c r="EU42" t="s" s="57">
        <v>956</v>
      </c>
      <c r="EV42" t="s" s="57">
        <v>957</v>
      </c>
      <c r="EW42" t="s" s="57">
        <v>208</v>
      </c>
      <c r="EX42" t="s" s="57">
        <v>209</v>
      </c>
      <c r="EY42" t="s" s="57">
        <v>362</v>
      </c>
    </row>
    <row r="43" ht="15.6" customHeight="1">
      <c r="A43" t="s" s="43">
        <v>1010</v>
      </c>
      <c r="B43" t="s" s="43">
        <v>955</v>
      </c>
      <c r="C43" t="s" s="43">
        <v>1016</v>
      </c>
      <c r="D43" t="s" s="43">
        <v>203</v>
      </c>
      <c r="E43" t="s" s="43">
        <v>811</v>
      </c>
      <c r="F43" t="s" s="43">
        <v>212</v>
      </c>
      <c r="G43" t="s" s="43">
        <v>161</v>
      </c>
      <c r="H43" t="s" s="44">
        <v>162</v>
      </c>
      <c r="I43" t="s" s="44">
        <v>165</v>
      </c>
      <c r="J43" t="s" s="44">
        <v>165</v>
      </c>
      <c r="K43" t="s" s="44">
        <v>162</v>
      </c>
      <c r="L43" t="s" s="44">
        <v>184</v>
      </c>
      <c r="M43" t="s" s="44">
        <v>163</v>
      </c>
      <c r="N43" t="s" s="44">
        <v>163</v>
      </c>
      <c r="O43" t="s" s="44">
        <v>163</v>
      </c>
      <c r="P43" t="s" s="44">
        <v>164</v>
      </c>
      <c r="Q43" t="s" s="44">
        <v>163</v>
      </c>
      <c r="R43" t="s" s="43">
        <v>1012</v>
      </c>
      <c r="S43" t="s" s="45">
        <v>167</v>
      </c>
      <c r="T43" t="s" s="45">
        <v>168</v>
      </c>
      <c r="U43" t="s" s="45">
        <v>170</v>
      </c>
      <c r="V43" t="s" s="45">
        <v>170</v>
      </c>
      <c r="W43" t="s" s="43">
        <v>167</v>
      </c>
      <c r="X43" t="s" s="43">
        <v>168</v>
      </c>
      <c r="Y43" t="s" s="43">
        <v>170</v>
      </c>
      <c r="Z43" s="48"/>
      <c r="AA43" t="s" s="45">
        <v>170</v>
      </c>
      <c r="AB43" t="s" s="45">
        <v>170</v>
      </c>
      <c r="AC43" t="s" s="45">
        <v>170</v>
      </c>
      <c r="AD43" t="s" s="45">
        <v>170</v>
      </c>
      <c r="AE43" t="s" s="43">
        <v>167</v>
      </c>
      <c r="AF43" t="s" s="43">
        <v>975</v>
      </c>
      <c r="AG43" t="s" s="43">
        <v>170</v>
      </c>
      <c r="AH43" s="49">
        <v>20000</v>
      </c>
      <c r="AI43" t="s" s="45">
        <v>170</v>
      </c>
      <c r="AJ43" t="s" s="45">
        <v>170</v>
      </c>
      <c r="AK43" t="s" s="45">
        <v>170</v>
      </c>
      <c r="AL43" t="s" s="45">
        <v>170</v>
      </c>
      <c r="AM43" t="s" s="43">
        <v>167</v>
      </c>
      <c r="AN43" t="s" s="43">
        <v>168</v>
      </c>
      <c r="AO43" t="s" s="43">
        <v>170</v>
      </c>
      <c r="AP43" t="s" s="43">
        <v>170</v>
      </c>
      <c r="AQ43" t="s" s="45">
        <v>170</v>
      </c>
      <c r="AR43" t="s" s="45">
        <v>170</v>
      </c>
      <c r="AS43" t="s" s="45">
        <v>170</v>
      </c>
      <c r="AT43" t="s" s="45">
        <v>170</v>
      </c>
      <c r="AU43" t="s" s="43">
        <v>176</v>
      </c>
      <c r="AV43" t="s" s="43">
        <v>178</v>
      </c>
      <c r="AW43" t="s" s="43">
        <v>170</v>
      </c>
      <c r="AX43" s="49">
        <v>1000</v>
      </c>
      <c r="AY43" t="s" s="45">
        <v>177</v>
      </c>
      <c r="AZ43" t="s" s="45">
        <v>1002</v>
      </c>
      <c r="BA43" t="s" s="45">
        <v>170</v>
      </c>
      <c r="BB43" s="47">
        <v>1300</v>
      </c>
      <c r="BC43" t="s" s="43">
        <v>170</v>
      </c>
      <c r="BD43" t="s" s="43">
        <v>170</v>
      </c>
      <c r="BE43" t="s" s="43">
        <v>170</v>
      </c>
      <c r="BF43" t="s" s="43">
        <v>170</v>
      </c>
      <c r="BG43" t="s" s="45">
        <v>170</v>
      </c>
      <c r="BH43" t="s" s="45">
        <v>170</v>
      </c>
      <c r="BI43" t="s" s="45">
        <v>170</v>
      </c>
      <c r="BJ43" t="s" s="45">
        <v>170</v>
      </c>
      <c r="BK43" t="s" s="43">
        <v>167</v>
      </c>
      <c r="BL43" t="s" s="43">
        <v>355</v>
      </c>
      <c r="BM43" t="s" s="43">
        <v>170</v>
      </c>
      <c r="BN43" s="49">
        <v>800</v>
      </c>
      <c r="BO43" t="s" s="45">
        <v>177</v>
      </c>
      <c r="BP43" t="s" s="45">
        <v>178</v>
      </c>
      <c r="BQ43" t="s" s="45">
        <v>170</v>
      </c>
      <c r="BR43" s="47">
        <v>1500</v>
      </c>
      <c r="BS43" t="s" s="43">
        <v>167</v>
      </c>
      <c r="BT43" t="s" s="43">
        <v>168</v>
      </c>
      <c r="BU43" t="s" s="43">
        <v>170</v>
      </c>
      <c r="BV43" t="s" s="43">
        <v>170</v>
      </c>
      <c r="BW43" t="s" s="45">
        <v>167</v>
      </c>
      <c r="BX43" t="s" s="45">
        <v>171</v>
      </c>
      <c r="BY43" t="s" s="45">
        <v>170</v>
      </c>
      <c r="BZ43" t="s" s="45">
        <v>170</v>
      </c>
      <c r="CA43" t="s" s="43">
        <v>176</v>
      </c>
      <c r="CB43" t="s" s="43">
        <v>172</v>
      </c>
      <c r="CC43" t="s" s="43">
        <v>170</v>
      </c>
      <c r="CD43" t="s" s="43">
        <v>170</v>
      </c>
      <c r="CE43" t="s" s="50">
        <v>182</v>
      </c>
      <c r="CF43" t="s" s="50">
        <v>162</v>
      </c>
      <c r="CG43" t="s" s="50">
        <v>170</v>
      </c>
      <c r="CH43" t="s" s="50">
        <v>170</v>
      </c>
      <c r="CI43" t="s" s="50">
        <v>183</v>
      </c>
      <c r="CJ43" t="s" s="50">
        <v>165</v>
      </c>
      <c r="CK43" t="s" s="50">
        <v>170</v>
      </c>
      <c r="CL43" t="s" s="50">
        <v>159</v>
      </c>
      <c r="CM43" t="s" s="50">
        <v>161</v>
      </c>
      <c r="CN43" t="s" s="50">
        <v>162</v>
      </c>
      <c r="CO43" t="s" s="50">
        <v>163</v>
      </c>
      <c r="CP43" t="s" s="50">
        <v>162</v>
      </c>
      <c r="CQ43" t="s" s="50">
        <v>163</v>
      </c>
      <c r="CR43" t="s" s="50">
        <v>165</v>
      </c>
      <c r="CS43" t="s" s="50">
        <v>165</v>
      </c>
      <c r="CT43" t="s" s="50">
        <v>163</v>
      </c>
      <c r="CU43" t="s" s="50">
        <v>163</v>
      </c>
      <c r="CV43" t="s" s="50">
        <v>163</v>
      </c>
      <c r="CW43" t="s" s="50">
        <v>163</v>
      </c>
      <c r="CX43" t="s" s="50">
        <v>163</v>
      </c>
      <c r="CY43" t="s" s="50">
        <v>164</v>
      </c>
      <c r="CZ43" t="s" s="50">
        <v>163</v>
      </c>
      <c r="DA43" t="s" s="51">
        <v>259</v>
      </c>
      <c r="DB43" t="s" s="52">
        <v>188</v>
      </c>
      <c r="DC43" t="s" s="43">
        <v>187</v>
      </c>
      <c r="DD43" t="s" s="43">
        <v>189</v>
      </c>
      <c r="DE43" t="s" s="43">
        <v>186</v>
      </c>
      <c r="DF43" t="s" s="53">
        <v>190</v>
      </c>
      <c r="DG43" t="s" s="52">
        <v>193</v>
      </c>
      <c r="DH43" t="s" s="43">
        <v>191</v>
      </c>
      <c r="DI43" t="s" s="43">
        <v>192</v>
      </c>
      <c r="DJ43" t="s" s="53">
        <v>194</v>
      </c>
      <c r="DK43" t="s" s="52">
        <v>196</v>
      </c>
      <c r="DL43" t="s" s="43">
        <v>197</v>
      </c>
      <c r="DM43" t="s" s="43">
        <v>195</v>
      </c>
      <c r="DN43" t="s" s="54">
        <v>301</v>
      </c>
      <c r="DO43" t="s" s="54">
        <v>214</v>
      </c>
      <c r="DP43" t="s" s="54">
        <v>251</v>
      </c>
      <c r="DQ43" t="s" s="54">
        <v>170</v>
      </c>
      <c r="DR43" t="s" s="54">
        <v>216</v>
      </c>
      <c r="DS43" t="s" s="54">
        <v>170</v>
      </c>
      <c r="DT43" t="s" s="54">
        <v>218</v>
      </c>
      <c r="DU43" t="s" s="54">
        <v>170</v>
      </c>
      <c r="DV43" t="s" s="54">
        <v>220</v>
      </c>
      <c r="DW43" t="s" s="54">
        <v>221</v>
      </c>
      <c r="DX43" t="s" s="54">
        <v>170</v>
      </c>
      <c r="DY43" t="s" s="54">
        <v>170</v>
      </c>
      <c r="DZ43" t="s" s="54">
        <v>224</v>
      </c>
      <c r="EA43" t="s" s="54">
        <v>225</v>
      </c>
      <c r="EB43" t="s" s="54">
        <v>226</v>
      </c>
      <c r="EC43" t="s" s="54">
        <v>227</v>
      </c>
      <c r="ED43" t="s" s="54">
        <v>228</v>
      </c>
      <c r="EE43" t="s" s="57">
        <v>1014</v>
      </c>
      <c r="EF43" t="s" s="57">
        <v>1017</v>
      </c>
      <c r="EG43" t="s" s="57">
        <v>1018</v>
      </c>
      <c r="EH43" t="s" s="57">
        <v>1019</v>
      </c>
      <c r="EI43" t="s" s="57">
        <v>210</v>
      </c>
      <c r="EJ43" t="s" s="57">
        <v>2312</v>
      </c>
      <c r="EK43" t="s" s="56">
        <v>2313</v>
      </c>
      <c r="EL43" t="s" s="57">
        <v>210</v>
      </c>
      <c r="EM43" t="s" s="57">
        <v>950</v>
      </c>
      <c r="EN43" t="s" s="57">
        <v>1014</v>
      </c>
      <c r="EO43" t="s" s="57">
        <v>1015</v>
      </c>
      <c r="EP43" t="s" s="57">
        <v>954</v>
      </c>
      <c r="EQ43" t="s" s="57">
        <v>1011</v>
      </c>
      <c r="ER43" t="s" s="57">
        <v>159</v>
      </c>
      <c r="ES43" t="s" s="57">
        <v>945</v>
      </c>
      <c r="ET43" t="s" s="57">
        <v>955</v>
      </c>
      <c r="EU43" t="s" s="57">
        <v>956</v>
      </c>
      <c r="EV43" t="s" s="57">
        <v>957</v>
      </c>
      <c r="EW43" t="s" s="57">
        <v>208</v>
      </c>
      <c r="EX43" t="s" s="57">
        <v>209</v>
      </c>
      <c r="EY43" t="s" s="57">
        <v>210</v>
      </c>
    </row>
    <row r="44" ht="15.6" customHeight="1">
      <c r="A44" t="s" s="43">
        <v>1020</v>
      </c>
      <c r="B44" t="s" s="43">
        <v>955</v>
      </c>
      <c r="C44" t="s" s="43">
        <v>1016</v>
      </c>
      <c r="D44" t="s" s="43">
        <v>203</v>
      </c>
      <c r="E44" t="s" s="43">
        <v>437</v>
      </c>
      <c r="F44" t="s" s="43">
        <v>249</v>
      </c>
      <c r="G44" t="s" s="43">
        <v>159</v>
      </c>
      <c r="H44" t="s" s="44">
        <v>162</v>
      </c>
      <c r="I44" t="s" s="44">
        <v>184</v>
      </c>
      <c r="J44" t="s" s="44">
        <v>163</v>
      </c>
      <c r="K44" t="s" s="44">
        <v>162</v>
      </c>
      <c r="L44" t="s" s="44">
        <v>165</v>
      </c>
      <c r="M44" t="s" s="44">
        <v>162</v>
      </c>
      <c r="N44" t="s" s="44">
        <v>165</v>
      </c>
      <c r="O44" t="s" s="44">
        <v>162</v>
      </c>
      <c r="P44" t="s" s="44">
        <v>164</v>
      </c>
      <c r="Q44" t="s" s="44">
        <v>162</v>
      </c>
      <c r="R44" t="s" s="43">
        <v>1022</v>
      </c>
      <c r="S44" t="s" s="45">
        <v>167</v>
      </c>
      <c r="T44" t="s" s="45">
        <v>975</v>
      </c>
      <c r="U44" t="s" s="45">
        <v>170</v>
      </c>
      <c r="V44" s="47">
        <v>10000</v>
      </c>
      <c r="W44" t="s" s="43">
        <v>167</v>
      </c>
      <c r="X44" t="s" s="43">
        <v>975</v>
      </c>
      <c r="Y44" t="s" s="43">
        <v>170</v>
      </c>
      <c r="Z44" s="48">
        <v>10000</v>
      </c>
      <c r="AA44" t="s" s="45">
        <v>170</v>
      </c>
      <c r="AB44" t="s" s="45">
        <v>170</v>
      </c>
      <c r="AC44" t="s" s="45">
        <v>170</v>
      </c>
      <c r="AD44" t="s" s="45">
        <v>170</v>
      </c>
      <c r="AE44" t="s" s="43">
        <v>167</v>
      </c>
      <c r="AF44" t="s" s="43">
        <v>172</v>
      </c>
      <c r="AG44" t="s" s="43">
        <v>170</v>
      </c>
      <c r="AH44" t="s" s="43">
        <v>170</v>
      </c>
      <c r="AI44" t="s" s="45">
        <v>170</v>
      </c>
      <c r="AJ44" t="s" s="45">
        <v>170</v>
      </c>
      <c r="AK44" t="s" s="45">
        <v>170</v>
      </c>
      <c r="AL44" t="s" s="45">
        <v>170</v>
      </c>
      <c r="AM44" t="s" s="43">
        <v>170</v>
      </c>
      <c r="AN44" t="s" s="43">
        <v>170</v>
      </c>
      <c r="AO44" t="s" s="43">
        <v>170</v>
      </c>
      <c r="AP44" t="s" s="43">
        <v>170</v>
      </c>
      <c r="AQ44" t="s" s="45">
        <v>170</v>
      </c>
      <c r="AR44" t="s" s="45">
        <v>170</v>
      </c>
      <c r="AS44" t="s" s="45">
        <v>170</v>
      </c>
      <c r="AT44" t="s" s="45">
        <v>170</v>
      </c>
      <c r="AU44" t="s" s="43">
        <v>176</v>
      </c>
      <c r="AV44" t="s" s="43">
        <v>171</v>
      </c>
      <c r="AW44" t="s" s="43">
        <v>170</v>
      </c>
      <c r="AX44" t="s" s="43">
        <v>170</v>
      </c>
      <c r="AY44" t="s" s="45">
        <v>292</v>
      </c>
      <c r="AZ44" t="s" s="45">
        <v>171</v>
      </c>
      <c r="BA44" t="s" s="45">
        <v>170</v>
      </c>
      <c r="BB44" t="s" s="45">
        <v>170</v>
      </c>
      <c r="BC44" t="s" s="43">
        <v>176</v>
      </c>
      <c r="BD44" t="s" s="43">
        <v>171</v>
      </c>
      <c r="BE44" t="s" s="43">
        <v>170</v>
      </c>
      <c r="BF44" t="s" s="43">
        <v>170</v>
      </c>
      <c r="BG44" t="s" s="45">
        <v>170</v>
      </c>
      <c r="BH44" t="s" s="45">
        <v>170</v>
      </c>
      <c r="BI44" t="s" s="45">
        <v>170</v>
      </c>
      <c r="BJ44" t="s" s="45">
        <v>170</v>
      </c>
      <c r="BK44" t="s" s="43">
        <v>167</v>
      </c>
      <c r="BL44" t="s" s="43">
        <v>1023</v>
      </c>
      <c r="BM44" t="s" s="43">
        <v>170</v>
      </c>
      <c r="BN44" t="s" s="43">
        <v>170</v>
      </c>
      <c r="BO44" t="s" s="45">
        <v>177</v>
      </c>
      <c r="BP44" t="s" s="45">
        <v>178</v>
      </c>
      <c r="BQ44" t="s" s="45">
        <v>170</v>
      </c>
      <c r="BR44" s="47">
        <v>1300</v>
      </c>
      <c r="BS44" t="s" s="43">
        <v>170</v>
      </c>
      <c r="BT44" t="s" s="43">
        <v>170</v>
      </c>
      <c r="BU44" t="s" s="43">
        <v>170</v>
      </c>
      <c r="BV44" t="s" s="43">
        <v>170</v>
      </c>
      <c r="BW44" t="s" s="45">
        <v>170</v>
      </c>
      <c r="BX44" t="s" s="45">
        <v>170</v>
      </c>
      <c r="BY44" t="s" s="45">
        <v>170</v>
      </c>
      <c r="BZ44" t="s" s="45">
        <v>170</v>
      </c>
      <c r="CA44" t="s" s="43">
        <v>176</v>
      </c>
      <c r="CB44" t="s" s="43">
        <v>172</v>
      </c>
      <c r="CC44" t="s" s="43">
        <v>170</v>
      </c>
      <c r="CD44" t="s" s="43">
        <v>170</v>
      </c>
      <c r="CE44" t="s" s="50">
        <v>444</v>
      </c>
      <c r="CF44" t="s" s="50">
        <v>170</v>
      </c>
      <c r="CG44" t="s" s="50">
        <v>163</v>
      </c>
      <c r="CH44" t="s" s="50">
        <v>164</v>
      </c>
      <c r="CI44" t="s" s="50">
        <v>170</v>
      </c>
      <c r="CJ44" t="s" s="50">
        <v>163</v>
      </c>
      <c r="CK44" t="s" s="50">
        <v>170</v>
      </c>
      <c r="CL44" t="s" s="50">
        <v>159</v>
      </c>
      <c r="CM44" t="s" s="50">
        <v>161</v>
      </c>
      <c r="CN44" t="s" s="50">
        <v>162</v>
      </c>
      <c r="CO44" t="s" s="50">
        <v>165</v>
      </c>
      <c r="CP44" t="s" s="50">
        <v>162</v>
      </c>
      <c r="CQ44" t="s" s="50">
        <v>163</v>
      </c>
      <c r="CR44" t="s" s="50">
        <v>163</v>
      </c>
      <c r="CS44" t="s" s="50">
        <v>163</v>
      </c>
      <c r="CT44" t="s" s="50">
        <v>163</v>
      </c>
      <c r="CU44" t="s" s="50">
        <v>163</v>
      </c>
      <c r="CV44" t="s" s="50">
        <v>163</v>
      </c>
      <c r="CW44" t="s" s="50">
        <v>163</v>
      </c>
      <c r="CX44" t="s" s="50">
        <v>164</v>
      </c>
      <c r="CY44" t="s" s="50">
        <v>163</v>
      </c>
      <c r="CZ44" t="s" s="50">
        <v>164</v>
      </c>
      <c r="DA44" t="s" s="51">
        <v>259</v>
      </c>
      <c r="DB44" t="s" s="52">
        <v>189</v>
      </c>
      <c r="DC44" t="s" s="43">
        <v>187</v>
      </c>
      <c r="DD44" t="s" s="43">
        <v>188</v>
      </c>
      <c r="DE44" t="s" s="43">
        <v>190</v>
      </c>
      <c r="DF44" t="s" s="53">
        <v>186</v>
      </c>
      <c r="DG44" t="s" s="52">
        <v>191</v>
      </c>
      <c r="DH44" t="s" s="43">
        <v>193</v>
      </c>
      <c r="DI44" t="s" s="43">
        <v>192</v>
      </c>
      <c r="DJ44" t="s" s="53">
        <v>194</v>
      </c>
      <c r="DK44" t="s" s="52">
        <v>197</v>
      </c>
      <c r="DL44" t="s" s="43">
        <v>195</v>
      </c>
      <c r="DM44" t="s" s="43">
        <v>196</v>
      </c>
      <c r="DN44" t="s" s="54">
        <v>203</v>
      </c>
      <c r="DO44" t="s" s="54">
        <v>214</v>
      </c>
      <c r="DP44" t="s" s="54">
        <v>251</v>
      </c>
      <c r="DQ44" t="s" s="54">
        <v>170</v>
      </c>
      <c r="DR44" t="s" s="54">
        <v>216</v>
      </c>
      <c r="DS44" t="s" s="54">
        <v>170</v>
      </c>
      <c r="DT44" t="s" s="54">
        <v>170</v>
      </c>
      <c r="DU44" t="s" s="54">
        <v>170</v>
      </c>
      <c r="DV44" t="s" s="54">
        <v>220</v>
      </c>
      <c r="DW44" t="s" s="54">
        <v>221</v>
      </c>
      <c r="DX44" t="s" s="54">
        <v>222</v>
      </c>
      <c r="DY44" t="s" s="54">
        <v>170</v>
      </c>
      <c r="DZ44" t="s" s="54">
        <v>224</v>
      </c>
      <c r="EA44" t="s" s="54">
        <v>225</v>
      </c>
      <c r="EB44" t="s" s="54">
        <v>170</v>
      </c>
      <c r="EC44" t="s" s="54">
        <v>170</v>
      </c>
      <c r="ED44" t="s" s="54">
        <v>228</v>
      </c>
      <c r="EE44" t="s" s="57">
        <v>1025</v>
      </c>
      <c r="EF44" t="s" s="57">
        <v>1026</v>
      </c>
      <c r="EG44" t="s" s="57">
        <v>1027</v>
      </c>
      <c r="EH44" t="s" s="57">
        <v>1028</v>
      </c>
      <c r="EI44" t="s" s="57">
        <v>210</v>
      </c>
      <c r="EJ44" t="s" s="57">
        <v>2314</v>
      </c>
      <c r="EK44" t="s" s="56">
        <v>2315</v>
      </c>
      <c r="EL44" t="s" s="57">
        <v>210</v>
      </c>
      <c r="EM44" t="s" s="57">
        <v>950</v>
      </c>
      <c r="EN44" t="s" s="57">
        <v>1025</v>
      </c>
      <c r="EO44" t="s" s="57">
        <v>1015</v>
      </c>
      <c r="EP44" t="s" s="57">
        <v>954</v>
      </c>
      <c r="EQ44" t="s" s="57">
        <v>1021</v>
      </c>
      <c r="ER44" t="s" s="57">
        <v>159</v>
      </c>
      <c r="ES44" t="s" s="57">
        <v>945</v>
      </c>
      <c r="ET44" t="s" s="57">
        <v>955</v>
      </c>
      <c r="EU44" t="s" s="57">
        <v>956</v>
      </c>
      <c r="EV44" t="s" s="57">
        <v>957</v>
      </c>
      <c r="EW44" t="s" s="57">
        <v>208</v>
      </c>
      <c r="EX44" t="s" s="57">
        <v>209</v>
      </c>
      <c r="EY44" t="s" s="57">
        <v>210</v>
      </c>
    </row>
    <row r="45" ht="15.6" customHeight="1">
      <c r="A45" t="s" s="43">
        <v>1039</v>
      </c>
      <c r="B45" t="s" s="43">
        <v>955</v>
      </c>
      <c r="C45" t="s" s="43">
        <v>1045</v>
      </c>
      <c r="D45" t="s" s="43">
        <v>335</v>
      </c>
      <c r="E45" t="s" s="43">
        <v>437</v>
      </c>
      <c r="F45" t="s" s="43">
        <v>212</v>
      </c>
      <c r="G45" t="s" s="43">
        <v>161</v>
      </c>
      <c r="H45" t="s" s="44">
        <v>257</v>
      </c>
      <c r="I45" t="s" s="44">
        <v>162</v>
      </c>
      <c r="J45" t="s" s="44">
        <v>165</v>
      </c>
      <c r="K45" t="s" s="44">
        <v>162</v>
      </c>
      <c r="L45" t="s" s="44">
        <v>165</v>
      </c>
      <c r="M45" t="s" s="44">
        <v>162</v>
      </c>
      <c r="N45" t="s" s="44">
        <v>165</v>
      </c>
      <c r="O45" t="s" s="44">
        <v>165</v>
      </c>
      <c r="P45" t="s" s="44">
        <v>164</v>
      </c>
      <c r="Q45" t="s" s="44">
        <v>162</v>
      </c>
      <c r="R45" t="s" s="43">
        <v>342</v>
      </c>
      <c r="S45" t="s" s="45">
        <v>167</v>
      </c>
      <c r="T45" t="s" s="45">
        <v>344</v>
      </c>
      <c r="U45" t="s" s="45">
        <v>1041</v>
      </c>
      <c r="V45" s="46"/>
      <c r="W45" t="s" s="43">
        <v>167</v>
      </c>
      <c r="X45" t="s" s="43">
        <v>344</v>
      </c>
      <c r="Y45" t="s" s="43">
        <v>1041</v>
      </c>
      <c r="Z45" s="48"/>
      <c r="AA45" t="s" s="45">
        <v>170</v>
      </c>
      <c r="AB45" t="s" s="45">
        <v>170</v>
      </c>
      <c r="AC45" t="s" s="45">
        <v>170</v>
      </c>
      <c r="AD45" t="s" s="45">
        <v>170</v>
      </c>
      <c r="AE45" t="s" s="43">
        <v>167</v>
      </c>
      <c r="AF45" t="s" s="43">
        <v>172</v>
      </c>
      <c r="AG45" t="s" s="43">
        <v>170</v>
      </c>
      <c r="AH45" t="s" s="43">
        <v>170</v>
      </c>
      <c r="AI45" t="s" s="45">
        <v>170</v>
      </c>
      <c r="AJ45" t="s" s="45">
        <v>170</v>
      </c>
      <c r="AK45" t="s" s="45">
        <v>170</v>
      </c>
      <c r="AL45" t="s" s="45">
        <v>170</v>
      </c>
      <c r="AM45" t="s" s="43">
        <v>167</v>
      </c>
      <c r="AN45" t="s" s="43">
        <v>178</v>
      </c>
      <c r="AO45" t="s" s="43">
        <v>170</v>
      </c>
      <c r="AP45" s="49">
        <v>15000</v>
      </c>
      <c r="AQ45" t="s" s="45">
        <v>170</v>
      </c>
      <c r="AR45" t="s" s="45">
        <v>170</v>
      </c>
      <c r="AS45" t="s" s="45">
        <v>170</v>
      </c>
      <c r="AT45" t="s" s="45">
        <v>170</v>
      </c>
      <c r="AU45" t="s" s="43">
        <v>177</v>
      </c>
      <c r="AV45" t="s" s="43">
        <v>178</v>
      </c>
      <c r="AW45" t="s" s="43">
        <v>170</v>
      </c>
      <c r="AX45" s="49">
        <v>5000</v>
      </c>
      <c r="AY45" t="s" s="45">
        <v>270</v>
      </c>
      <c r="AZ45" t="s" s="45">
        <v>178</v>
      </c>
      <c r="BA45" t="s" s="45">
        <v>170</v>
      </c>
      <c r="BB45" s="47">
        <v>6000</v>
      </c>
      <c r="BC45" t="s" s="43">
        <v>270</v>
      </c>
      <c r="BD45" t="s" s="43">
        <v>178</v>
      </c>
      <c r="BE45" t="s" s="43">
        <v>170</v>
      </c>
      <c r="BF45" s="49">
        <v>1000</v>
      </c>
      <c r="BG45" t="s" s="45">
        <v>167</v>
      </c>
      <c r="BH45" t="s" s="45">
        <v>172</v>
      </c>
      <c r="BI45" t="s" s="45">
        <v>170</v>
      </c>
      <c r="BJ45" t="s" s="45">
        <v>170</v>
      </c>
      <c r="BK45" t="s" s="43">
        <v>270</v>
      </c>
      <c r="BL45" t="s" s="43">
        <v>172</v>
      </c>
      <c r="BM45" t="s" s="43">
        <v>170</v>
      </c>
      <c r="BN45" t="s" s="43">
        <v>170</v>
      </c>
      <c r="BO45" t="s" s="45">
        <v>177</v>
      </c>
      <c r="BP45" t="s" s="45">
        <v>178</v>
      </c>
      <c r="BQ45" t="s" s="45">
        <v>170</v>
      </c>
      <c r="BR45" s="47">
        <v>1500</v>
      </c>
      <c r="BS45" t="s" s="43">
        <v>270</v>
      </c>
      <c r="BT45" t="s" s="43">
        <v>178</v>
      </c>
      <c r="BU45" t="s" s="43">
        <v>170</v>
      </c>
      <c r="BV45" s="49">
        <v>1200</v>
      </c>
      <c r="BW45" t="s" s="45">
        <v>167</v>
      </c>
      <c r="BX45" t="s" s="45">
        <v>171</v>
      </c>
      <c r="BY45" t="s" s="45">
        <v>170</v>
      </c>
      <c r="BZ45" t="s" s="45">
        <v>170</v>
      </c>
      <c r="CA45" t="s" s="43">
        <v>176</v>
      </c>
      <c r="CB45" t="s" s="43">
        <v>172</v>
      </c>
      <c r="CC45" t="s" s="43">
        <v>170</v>
      </c>
      <c r="CD45" t="s" s="43">
        <v>170</v>
      </c>
      <c r="CE45" t="s" s="50">
        <v>182</v>
      </c>
      <c r="CF45" t="s" s="50">
        <v>162</v>
      </c>
      <c r="CG45" t="s" s="50">
        <v>170</v>
      </c>
      <c r="CH45" t="s" s="50">
        <v>170</v>
      </c>
      <c r="CI45" t="s" s="50">
        <v>712</v>
      </c>
      <c r="CJ45" t="s" s="50">
        <v>165</v>
      </c>
      <c r="CK45" t="s" s="50">
        <v>170</v>
      </c>
      <c r="CL45" t="s" s="50">
        <v>159</v>
      </c>
      <c r="CM45" t="s" s="50">
        <v>161</v>
      </c>
      <c r="CN45" t="s" s="50">
        <v>162</v>
      </c>
      <c r="CO45" t="s" s="50">
        <v>164</v>
      </c>
      <c r="CP45" t="s" s="50">
        <v>162</v>
      </c>
      <c r="CQ45" t="s" s="50">
        <v>162</v>
      </c>
      <c r="CR45" t="s" s="50">
        <v>165</v>
      </c>
      <c r="CS45" t="s" s="50">
        <v>165</v>
      </c>
      <c r="CT45" t="s" s="50">
        <v>164</v>
      </c>
      <c r="CU45" t="s" s="50">
        <v>162</v>
      </c>
      <c r="CV45" t="s" s="50">
        <v>164</v>
      </c>
      <c r="CW45" t="s" s="50">
        <v>164</v>
      </c>
      <c r="CX45" t="s" s="50">
        <v>162</v>
      </c>
      <c r="CY45" t="s" s="50">
        <v>162</v>
      </c>
      <c r="CZ45" t="s" s="50">
        <v>164</v>
      </c>
      <c r="DA45" t="s" s="51">
        <v>259</v>
      </c>
      <c r="DB45" t="s" s="52">
        <v>187</v>
      </c>
      <c r="DC45" t="s" s="43">
        <v>190</v>
      </c>
      <c r="DD45" t="s" s="43">
        <v>186</v>
      </c>
      <c r="DE45" t="s" s="43">
        <v>188</v>
      </c>
      <c r="DF45" t="s" s="53">
        <v>189</v>
      </c>
      <c r="DG45" t="s" s="52">
        <v>191</v>
      </c>
      <c r="DH45" t="s" s="43">
        <v>192</v>
      </c>
      <c r="DI45" t="s" s="43">
        <v>193</v>
      </c>
      <c r="DJ45" t="s" s="53">
        <v>194</v>
      </c>
      <c r="DK45" t="s" s="52">
        <v>196</v>
      </c>
      <c r="DL45" t="s" s="43">
        <v>195</v>
      </c>
      <c r="DM45" t="s" s="43">
        <v>197</v>
      </c>
      <c r="DN45" t="s" s="54">
        <v>349</v>
      </c>
      <c r="DO45" t="s" s="54">
        <v>214</v>
      </c>
      <c r="DP45" t="s" s="54">
        <v>251</v>
      </c>
      <c r="DQ45" t="s" s="54">
        <v>170</v>
      </c>
      <c r="DR45" t="s" s="54">
        <v>216</v>
      </c>
      <c r="DS45" t="s" s="54">
        <v>170</v>
      </c>
      <c r="DT45" t="s" s="54">
        <v>218</v>
      </c>
      <c r="DU45" t="s" s="54">
        <v>170</v>
      </c>
      <c r="DV45" t="s" s="54">
        <v>220</v>
      </c>
      <c r="DW45" t="s" s="54">
        <v>221</v>
      </c>
      <c r="DX45" t="s" s="54">
        <v>222</v>
      </c>
      <c r="DY45" t="s" s="54">
        <v>223</v>
      </c>
      <c r="DZ45" t="s" s="54">
        <v>224</v>
      </c>
      <c r="EA45" t="s" s="54">
        <v>225</v>
      </c>
      <c r="EB45" t="s" s="54">
        <v>226</v>
      </c>
      <c r="EC45" t="s" s="54">
        <v>227</v>
      </c>
      <c r="ED45" t="s" s="54">
        <v>228</v>
      </c>
      <c r="EE45" t="s" s="57">
        <v>1043</v>
      </c>
      <c r="EF45" t="s" s="57">
        <v>1046</v>
      </c>
      <c r="EG45" t="s" s="57">
        <v>1047</v>
      </c>
      <c r="EH45" t="s" s="57">
        <v>1048</v>
      </c>
      <c r="EI45" t="s" s="57">
        <v>282</v>
      </c>
      <c r="EJ45" t="s" s="57">
        <v>2316</v>
      </c>
      <c r="EK45" t="s" s="56">
        <v>2317</v>
      </c>
      <c r="EL45" t="s" s="57">
        <v>282</v>
      </c>
      <c r="EM45" t="s" s="57">
        <v>950</v>
      </c>
      <c r="EN45" t="s" s="57">
        <v>1043</v>
      </c>
      <c r="EO45" t="s" s="57">
        <v>1044</v>
      </c>
      <c r="EP45" t="s" s="57">
        <v>954</v>
      </c>
      <c r="EQ45" t="s" s="57">
        <v>1040</v>
      </c>
      <c r="ER45" t="s" s="57">
        <v>159</v>
      </c>
      <c r="ES45" t="s" s="57">
        <v>945</v>
      </c>
      <c r="ET45" t="s" s="57">
        <v>955</v>
      </c>
      <c r="EU45" t="s" s="57">
        <v>956</v>
      </c>
      <c r="EV45" t="s" s="57">
        <v>957</v>
      </c>
      <c r="EW45" t="s" s="57">
        <v>208</v>
      </c>
      <c r="EX45" t="s" s="57">
        <v>209</v>
      </c>
      <c r="EY45" t="s" s="57">
        <v>282</v>
      </c>
    </row>
    <row r="46" ht="15.6" customHeight="1">
      <c r="A46" t="s" s="43">
        <v>840</v>
      </c>
      <c r="B46" t="s" s="43">
        <v>955</v>
      </c>
      <c r="C46" t="s" s="43">
        <v>1045</v>
      </c>
      <c r="D46" t="s" s="43">
        <v>335</v>
      </c>
      <c r="E46" t="s" s="43">
        <v>481</v>
      </c>
      <c r="F46" t="s" s="43">
        <v>249</v>
      </c>
      <c r="G46" t="s" s="43">
        <v>159</v>
      </c>
      <c r="H46" t="s" s="44">
        <v>242</v>
      </c>
      <c r="I46" t="s" s="44">
        <v>162</v>
      </c>
      <c r="J46" t="s" s="44">
        <v>162</v>
      </c>
      <c r="K46" t="s" s="44">
        <v>162</v>
      </c>
      <c r="L46" t="s" s="44">
        <v>165</v>
      </c>
      <c r="M46" t="s" s="44">
        <v>162</v>
      </c>
      <c r="N46" t="s" s="44">
        <v>162</v>
      </c>
      <c r="O46" t="s" s="44">
        <v>165</v>
      </c>
      <c r="P46" t="s" s="44">
        <v>164</v>
      </c>
      <c r="Q46" t="s" s="44">
        <v>162</v>
      </c>
      <c r="R46" t="s" s="43">
        <v>342</v>
      </c>
      <c r="S46" t="s" s="45">
        <v>167</v>
      </c>
      <c r="T46" t="s" s="45">
        <v>178</v>
      </c>
      <c r="U46" t="s" s="45">
        <v>170</v>
      </c>
      <c r="V46" s="47">
        <v>15000</v>
      </c>
      <c r="W46" t="s" s="43">
        <v>167</v>
      </c>
      <c r="X46" t="s" s="43">
        <v>178</v>
      </c>
      <c r="Y46" t="s" s="43">
        <v>170</v>
      </c>
      <c r="Z46" s="48">
        <v>20000</v>
      </c>
      <c r="AA46" t="s" s="45">
        <v>170</v>
      </c>
      <c r="AB46" t="s" s="45">
        <v>170</v>
      </c>
      <c r="AC46" t="s" s="45">
        <v>170</v>
      </c>
      <c r="AD46" t="s" s="45">
        <v>170</v>
      </c>
      <c r="AE46" t="s" s="43">
        <v>167</v>
      </c>
      <c r="AF46" t="s" s="43">
        <v>977</v>
      </c>
      <c r="AG46" t="s" s="43">
        <v>170</v>
      </c>
      <c r="AH46" s="49">
        <v>12000</v>
      </c>
      <c r="AI46" t="s" s="45">
        <v>170</v>
      </c>
      <c r="AJ46" t="s" s="45">
        <v>170</v>
      </c>
      <c r="AK46" t="s" s="45">
        <v>170</v>
      </c>
      <c r="AL46" t="s" s="45">
        <v>170</v>
      </c>
      <c r="AM46" t="s" s="43">
        <v>167</v>
      </c>
      <c r="AN46" t="s" s="43">
        <v>168</v>
      </c>
      <c r="AO46" t="s" s="43">
        <v>170</v>
      </c>
      <c r="AP46" t="s" s="43">
        <v>170</v>
      </c>
      <c r="AQ46" t="s" s="45">
        <v>170</v>
      </c>
      <c r="AR46" t="s" s="45">
        <v>170</v>
      </c>
      <c r="AS46" t="s" s="45">
        <v>170</v>
      </c>
      <c r="AT46" t="s" s="45">
        <v>170</v>
      </c>
      <c r="AU46" t="s" s="43">
        <v>177</v>
      </c>
      <c r="AV46" t="s" s="43">
        <v>178</v>
      </c>
      <c r="AW46" t="s" s="43">
        <v>170</v>
      </c>
      <c r="AX46" s="49">
        <v>4000</v>
      </c>
      <c r="AY46" t="s" s="45">
        <v>177</v>
      </c>
      <c r="AZ46" t="s" s="45">
        <v>171</v>
      </c>
      <c r="BA46" t="s" s="45">
        <v>170</v>
      </c>
      <c r="BB46" t="s" s="45">
        <v>170</v>
      </c>
      <c r="BC46" t="s" s="43">
        <v>177</v>
      </c>
      <c r="BD46" t="s" s="43">
        <v>171</v>
      </c>
      <c r="BE46" t="s" s="43">
        <v>170</v>
      </c>
      <c r="BF46" t="s" s="43">
        <v>170</v>
      </c>
      <c r="BG46" t="s" s="45">
        <v>270</v>
      </c>
      <c r="BH46" t="s" s="45">
        <v>178</v>
      </c>
      <c r="BI46" t="s" s="45">
        <v>170</v>
      </c>
      <c r="BJ46" t="s" s="45">
        <v>170</v>
      </c>
      <c r="BK46" t="s" s="43">
        <v>177</v>
      </c>
      <c r="BL46" t="s" s="43">
        <v>172</v>
      </c>
      <c r="BM46" t="s" s="43">
        <v>170</v>
      </c>
      <c r="BN46" t="s" s="43">
        <v>170</v>
      </c>
      <c r="BO46" t="s" s="45">
        <v>177</v>
      </c>
      <c r="BP46" t="s" s="45">
        <v>178</v>
      </c>
      <c r="BQ46" t="s" s="45">
        <v>170</v>
      </c>
      <c r="BR46" s="47">
        <v>1500</v>
      </c>
      <c r="BS46" t="s" s="43">
        <v>177</v>
      </c>
      <c r="BT46" t="s" s="43">
        <v>172</v>
      </c>
      <c r="BU46" t="s" s="43">
        <v>170</v>
      </c>
      <c r="BV46" t="s" s="43">
        <v>170</v>
      </c>
      <c r="BW46" t="s" s="45">
        <v>167</v>
      </c>
      <c r="BX46" t="s" s="45">
        <v>171</v>
      </c>
      <c r="BY46" t="s" s="45">
        <v>170</v>
      </c>
      <c r="BZ46" t="s" s="45">
        <v>170</v>
      </c>
      <c r="CA46" t="s" s="43">
        <v>176</v>
      </c>
      <c r="CB46" t="s" s="43">
        <v>172</v>
      </c>
      <c r="CC46" t="s" s="43">
        <v>170</v>
      </c>
      <c r="CD46" t="s" s="43">
        <v>170</v>
      </c>
      <c r="CE46" t="s" s="50">
        <v>182</v>
      </c>
      <c r="CF46" t="s" s="50">
        <v>162</v>
      </c>
      <c r="CG46" t="s" s="50">
        <v>170</v>
      </c>
      <c r="CH46" t="s" s="50">
        <v>170</v>
      </c>
      <c r="CI46" t="s" s="50">
        <v>712</v>
      </c>
      <c r="CJ46" t="s" s="50">
        <v>165</v>
      </c>
      <c r="CK46" t="s" s="50">
        <v>170</v>
      </c>
      <c r="CL46" t="s" s="50">
        <v>159</v>
      </c>
      <c r="CM46" t="s" s="50">
        <v>161</v>
      </c>
      <c r="CN46" t="s" s="50">
        <v>162</v>
      </c>
      <c r="CO46" t="s" s="50">
        <v>162</v>
      </c>
      <c r="CP46" t="s" s="50">
        <v>162</v>
      </c>
      <c r="CQ46" t="s" s="50">
        <v>162</v>
      </c>
      <c r="CR46" t="s" s="50">
        <v>165</v>
      </c>
      <c r="CS46" t="s" s="50">
        <v>165</v>
      </c>
      <c r="CT46" t="s" s="50">
        <v>162</v>
      </c>
      <c r="CU46" t="s" s="50">
        <v>162</v>
      </c>
      <c r="CV46" t="s" s="50">
        <v>162</v>
      </c>
      <c r="CW46" t="s" s="50">
        <v>184</v>
      </c>
      <c r="CX46" t="s" s="50">
        <v>162</v>
      </c>
      <c r="CY46" t="s" s="50">
        <v>162</v>
      </c>
      <c r="CZ46" t="s" s="50">
        <v>164</v>
      </c>
      <c r="DA46" t="s" s="51">
        <v>259</v>
      </c>
      <c r="DB46" t="s" s="52">
        <v>187</v>
      </c>
      <c r="DC46" t="s" s="43">
        <v>188</v>
      </c>
      <c r="DD46" t="s" s="43">
        <v>189</v>
      </c>
      <c r="DE46" t="s" s="43">
        <v>190</v>
      </c>
      <c r="DF46" t="s" s="53">
        <v>186</v>
      </c>
      <c r="DG46" t="s" s="52">
        <v>194</v>
      </c>
      <c r="DH46" t="s" s="43">
        <v>191</v>
      </c>
      <c r="DI46" t="s" s="43">
        <v>193</v>
      </c>
      <c r="DJ46" t="s" s="53">
        <v>192</v>
      </c>
      <c r="DK46" t="s" s="52">
        <v>195</v>
      </c>
      <c r="DL46" t="s" s="43">
        <v>196</v>
      </c>
      <c r="DM46" t="s" s="43">
        <v>197</v>
      </c>
      <c r="DN46" t="s" s="54">
        <v>349</v>
      </c>
      <c r="DO46" t="s" s="54">
        <v>214</v>
      </c>
      <c r="DP46" t="s" s="54">
        <v>251</v>
      </c>
      <c r="DQ46" t="s" s="54">
        <v>170</v>
      </c>
      <c r="DR46" t="s" s="54">
        <v>216</v>
      </c>
      <c r="DS46" t="s" s="54">
        <v>170</v>
      </c>
      <c r="DT46" t="s" s="54">
        <v>218</v>
      </c>
      <c r="DU46" t="s" s="54">
        <v>170</v>
      </c>
      <c r="DV46" t="s" s="54">
        <v>220</v>
      </c>
      <c r="DW46" t="s" s="54">
        <v>221</v>
      </c>
      <c r="DX46" t="s" s="54">
        <v>222</v>
      </c>
      <c r="DY46" t="s" s="54">
        <v>223</v>
      </c>
      <c r="DZ46" t="s" s="54">
        <v>224</v>
      </c>
      <c r="EA46" t="s" s="54">
        <v>225</v>
      </c>
      <c r="EB46" t="s" s="54">
        <v>226</v>
      </c>
      <c r="EC46" t="s" s="54">
        <v>227</v>
      </c>
      <c r="ED46" t="s" s="54">
        <v>228</v>
      </c>
      <c r="EE46" t="s" s="57">
        <v>1051</v>
      </c>
      <c r="EF46" t="s" s="57">
        <v>1052</v>
      </c>
      <c r="EG46" t="s" s="57">
        <v>1053</v>
      </c>
      <c r="EH46" t="s" s="57">
        <v>1054</v>
      </c>
      <c r="EI46" t="s" s="57">
        <v>282</v>
      </c>
      <c r="EJ46" t="s" s="57">
        <v>2318</v>
      </c>
      <c r="EK46" t="s" s="56">
        <v>2319</v>
      </c>
      <c r="EL46" t="s" s="57">
        <v>282</v>
      </c>
      <c r="EM46" t="s" s="57">
        <v>950</v>
      </c>
      <c r="EN46" t="s" s="57">
        <v>1051</v>
      </c>
      <c r="EO46" t="s" s="57">
        <v>1044</v>
      </c>
      <c r="EP46" t="s" s="57">
        <v>954</v>
      </c>
      <c r="EQ46" t="s" s="57">
        <v>1049</v>
      </c>
      <c r="ER46" t="s" s="57">
        <v>159</v>
      </c>
      <c r="ES46" t="s" s="57">
        <v>945</v>
      </c>
      <c r="ET46" t="s" s="57">
        <v>955</v>
      </c>
      <c r="EU46" t="s" s="57">
        <v>956</v>
      </c>
      <c r="EV46" t="s" s="57">
        <v>957</v>
      </c>
      <c r="EW46" t="s" s="57">
        <v>208</v>
      </c>
      <c r="EX46" t="s" s="57">
        <v>209</v>
      </c>
      <c r="EY46" t="s" s="57">
        <v>282</v>
      </c>
    </row>
    <row r="47" ht="15.6" customHeight="1">
      <c r="A47" t="s" s="43">
        <v>943</v>
      </c>
      <c r="B47" t="s" s="43">
        <v>955</v>
      </c>
      <c r="C47" t="s" s="43">
        <v>953</v>
      </c>
      <c r="D47" t="s" s="43">
        <v>305</v>
      </c>
      <c r="E47" t="s" s="43">
        <v>310</v>
      </c>
      <c r="F47" t="s" s="43">
        <v>249</v>
      </c>
      <c r="G47" t="s" s="43">
        <v>159</v>
      </c>
      <c r="H47" t="s" s="44">
        <v>257</v>
      </c>
      <c r="I47" t="s" s="44">
        <v>164</v>
      </c>
      <c r="J47" t="s" s="44">
        <v>164</v>
      </c>
      <c r="K47" t="s" s="44">
        <v>164</v>
      </c>
      <c r="L47" t="s" s="44">
        <v>162</v>
      </c>
      <c r="M47" t="s" s="44">
        <v>162</v>
      </c>
      <c r="N47" t="s" s="44">
        <v>184</v>
      </c>
      <c r="O47" t="s" s="44">
        <v>184</v>
      </c>
      <c r="P47" t="s" s="44">
        <v>162</v>
      </c>
      <c r="Q47" t="s" s="44">
        <v>162</v>
      </c>
      <c r="R47" t="s" s="43">
        <v>946</v>
      </c>
      <c r="S47" t="s" s="45">
        <v>167</v>
      </c>
      <c r="T47" t="s" s="45">
        <v>178</v>
      </c>
      <c r="U47" t="s" s="45">
        <v>170</v>
      </c>
      <c r="V47" s="47">
        <v>22000</v>
      </c>
      <c r="W47" t="s" s="43">
        <v>167</v>
      </c>
      <c r="X47" t="s" s="43">
        <v>178</v>
      </c>
      <c r="Y47" t="s" s="43">
        <v>170</v>
      </c>
      <c r="Z47" s="48">
        <v>43000</v>
      </c>
      <c r="AA47" t="s" s="45">
        <v>167</v>
      </c>
      <c r="AB47" t="s" s="45">
        <v>172</v>
      </c>
      <c r="AC47" t="s" s="45">
        <v>170</v>
      </c>
      <c r="AD47" t="s" s="45">
        <v>170</v>
      </c>
      <c r="AE47" t="s" s="43">
        <v>270</v>
      </c>
      <c r="AF47" t="s" s="43">
        <v>172</v>
      </c>
      <c r="AG47" t="s" s="43">
        <v>170</v>
      </c>
      <c r="AH47" t="s" s="43">
        <v>170</v>
      </c>
      <c r="AI47" t="s" s="45">
        <v>167</v>
      </c>
      <c r="AJ47" t="s" s="45">
        <v>178</v>
      </c>
      <c r="AK47" t="s" s="45">
        <v>170</v>
      </c>
      <c r="AL47" s="47">
        <v>60000</v>
      </c>
      <c r="AM47" t="s" s="43">
        <v>167</v>
      </c>
      <c r="AN47" t="s" s="43">
        <v>172</v>
      </c>
      <c r="AO47" t="s" s="43">
        <v>170</v>
      </c>
      <c r="AP47" t="s" s="43">
        <v>170</v>
      </c>
      <c r="AQ47" t="s" s="45">
        <v>170</v>
      </c>
      <c r="AR47" t="s" s="45">
        <v>170</v>
      </c>
      <c r="AS47" t="s" s="45">
        <v>170</v>
      </c>
      <c r="AT47" t="s" s="45">
        <v>170</v>
      </c>
      <c r="AU47" t="s" s="43">
        <v>177</v>
      </c>
      <c r="AV47" t="s" s="43">
        <v>178</v>
      </c>
      <c r="AW47" t="s" s="43">
        <v>170</v>
      </c>
      <c r="AX47" s="49">
        <v>5000</v>
      </c>
      <c r="AY47" t="s" s="45">
        <v>177</v>
      </c>
      <c r="AZ47" t="s" s="45">
        <v>178</v>
      </c>
      <c r="BA47" t="s" s="45">
        <v>170</v>
      </c>
      <c r="BB47" s="47">
        <v>3000</v>
      </c>
      <c r="BC47" t="s" s="43">
        <v>292</v>
      </c>
      <c r="BD47" t="s" s="43">
        <v>178</v>
      </c>
      <c r="BE47" t="s" s="43">
        <v>170</v>
      </c>
      <c r="BF47" s="49">
        <v>2000</v>
      </c>
      <c r="BG47" t="s" s="45">
        <v>292</v>
      </c>
      <c r="BH47" t="s" s="45">
        <v>172</v>
      </c>
      <c r="BI47" t="s" s="45">
        <v>170</v>
      </c>
      <c r="BJ47" t="s" s="45">
        <v>170</v>
      </c>
      <c r="BK47" t="s" s="43">
        <v>177</v>
      </c>
      <c r="BL47" t="s" s="43">
        <v>172</v>
      </c>
      <c r="BM47" t="s" s="43">
        <v>170</v>
      </c>
      <c r="BN47" t="s" s="43">
        <v>170</v>
      </c>
      <c r="BO47" t="s" s="45">
        <v>167</v>
      </c>
      <c r="BP47" t="s" s="45">
        <v>172</v>
      </c>
      <c r="BQ47" t="s" s="45">
        <v>170</v>
      </c>
      <c r="BR47" t="s" s="45">
        <v>170</v>
      </c>
      <c r="BS47" t="s" s="43">
        <v>292</v>
      </c>
      <c r="BT47" t="s" s="43">
        <v>178</v>
      </c>
      <c r="BU47" t="s" s="43">
        <v>170</v>
      </c>
      <c r="BV47" s="49">
        <v>1200</v>
      </c>
      <c r="BW47" t="s" s="45">
        <v>167</v>
      </c>
      <c r="BX47" t="s" s="45">
        <v>171</v>
      </c>
      <c r="BY47" t="s" s="45">
        <v>170</v>
      </c>
      <c r="BZ47" t="s" s="45">
        <v>170</v>
      </c>
      <c r="CA47" t="s" s="43">
        <v>176</v>
      </c>
      <c r="CB47" t="s" s="43">
        <v>172</v>
      </c>
      <c r="CC47" t="s" s="43">
        <v>170</v>
      </c>
      <c r="CD47" t="s" s="43">
        <v>170</v>
      </c>
      <c r="CE47" t="s" s="50">
        <v>182</v>
      </c>
      <c r="CF47" t="s" s="50">
        <v>164</v>
      </c>
      <c r="CG47" t="s" s="50">
        <v>170</v>
      </c>
      <c r="CH47" t="s" s="50">
        <v>170</v>
      </c>
      <c r="CI47" t="s" s="50">
        <v>183</v>
      </c>
      <c r="CJ47" t="s" s="50">
        <v>165</v>
      </c>
      <c r="CK47" t="s" s="50">
        <v>170</v>
      </c>
      <c r="CL47" t="s" s="50">
        <v>159</v>
      </c>
      <c r="CM47" t="s" s="50">
        <v>161</v>
      </c>
      <c r="CN47" t="s" s="50">
        <v>162</v>
      </c>
      <c r="CO47" t="s" s="50">
        <v>162</v>
      </c>
      <c r="CP47" t="s" s="50">
        <v>162</v>
      </c>
      <c r="CQ47" t="s" s="50">
        <v>163</v>
      </c>
      <c r="CR47" t="s" s="50">
        <v>184</v>
      </c>
      <c r="CS47" t="s" s="50">
        <v>165</v>
      </c>
      <c r="CT47" t="s" s="50">
        <v>163</v>
      </c>
      <c r="CU47" t="s" s="50">
        <v>164</v>
      </c>
      <c r="CV47" t="s" s="50">
        <v>164</v>
      </c>
      <c r="CW47" t="s" s="50">
        <v>184</v>
      </c>
      <c r="CX47" t="s" s="50">
        <v>184</v>
      </c>
      <c r="CY47" t="s" s="50">
        <v>164</v>
      </c>
      <c r="CZ47" t="s" s="50">
        <v>164</v>
      </c>
      <c r="DA47" t="s" s="51">
        <v>185</v>
      </c>
      <c r="DB47" t="s" s="52">
        <v>186</v>
      </c>
      <c r="DC47" t="s" s="43">
        <v>187</v>
      </c>
      <c r="DD47" t="s" s="43">
        <v>188</v>
      </c>
      <c r="DE47" t="s" s="43">
        <v>189</v>
      </c>
      <c r="DF47" t="s" s="53">
        <v>190</v>
      </c>
      <c r="DG47" t="s" s="52">
        <v>191</v>
      </c>
      <c r="DH47" t="s" s="43">
        <v>192</v>
      </c>
      <c r="DI47" t="s" s="43">
        <v>194</v>
      </c>
      <c r="DJ47" t="s" s="53">
        <v>193</v>
      </c>
      <c r="DK47" t="s" s="52">
        <v>196</v>
      </c>
      <c r="DL47" t="s" s="43">
        <v>195</v>
      </c>
      <c r="DM47" t="s" s="43">
        <v>197</v>
      </c>
      <c r="DN47" t="s" s="54">
        <v>213</v>
      </c>
      <c r="DO47" t="s" s="54">
        <v>214</v>
      </c>
      <c r="DP47" t="s" s="54">
        <v>251</v>
      </c>
      <c r="DQ47" t="s" s="54">
        <v>215</v>
      </c>
      <c r="DR47" t="s" s="54">
        <v>216</v>
      </c>
      <c r="DS47" t="s" s="54">
        <v>217</v>
      </c>
      <c r="DT47" t="s" s="54">
        <v>218</v>
      </c>
      <c r="DU47" t="s" s="54">
        <v>170</v>
      </c>
      <c r="DV47" t="s" s="54">
        <v>220</v>
      </c>
      <c r="DW47" t="s" s="54">
        <v>221</v>
      </c>
      <c r="DX47" t="s" s="54">
        <v>222</v>
      </c>
      <c r="DY47" t="s" s="54">
        <v>223</v>
      </c>
      <c r="DZ47" t="s" s="54">
        <v>224</v>
      </c>
      <c r="EA47" t="s" s="54">
        <v>225</v>
      </c>
      <c r="EB47" t="s" s="54">
        <v>226</v>
      </c>
      <c r="EC47" t="s" s="54">
        <v>227</v>
      </c>
      <c r="ED47" t="s" s="54">
        <v>228</v>
      </c>
      <c r="EE47" t="s" s="57">
        <v>951</v>
      </c>
      <c r="EF47" t="s" s="57">
        <v>958</v>
      </c>
      <c r="EG47" t="s" s="57">
        <v>959</v>
      </c>
      <c r="EH47" t="s" s="57">
        <v>960</v>
      </c>
      <c r="EI47" t="s" s="57">
        <v>299</v>
      </c>
      <c r="EJ47" t="s" s="57">
        <v>2320</v>
      </c>
      <c r="EK47" t="s" s="56">
        <v>2321</v>
      </c>
      <c r="EL47" t="s" s="57">
        <v>299</v>
      </c>
      <c r="EM47" t="s" s="57">
        <v>950</v>
      </c>
      <c r="EN47" t="s" s="57">
        <v>951</v>
      </c>
      <c r="EO47" t="s" s="57">
        <v>952</v>
      </c>
      <c r="EP47" t="s" s="57">
        <v>954</v>
      </c>
      <c r="EQ47" t="s" s="57">
        <v>944</v>
      </c>
      <c r="ER47" t="s" s="57">
        <v>159</v>
      </c>
      <c r="ES47" t="s" s="57">
        <v>945</v>
      </c>
      <c r="ET47" t="s" s="57">
        <v>955</v>
      </c>
      <c r="EU47" t="s" s="57">
        <v>956</v>
      </c>
      <c r="EV47" t="s" s="57">
        <v>957</v>
      </c>
      <c r="EW47" t="s" s="57">
        <v>208</v>
      </c>
      <c r="EX47" t="s" s="57">
        <v>209</v>
      </c>
      <c r="EY47" t="s" s="57">
        <v>299</v>
      </c>
    </row>
    <row r="48" ht="15.6" customHeight="1">
      <c r="A48" t="s" s="43">
        <v>985</v>
      </c>
      <c r="B48" t="s" s="43">
        <v>955</v>
      </c>
      <c r="C48" t="s" s="43">
        <v>953</v>
      </c>
      <c r="D48" t="s" s="43">
        <v>305</v>
      </c>
      <c r="E48" t="s" s="43">
        <v>262</v>
      </c>
      <c r="F48" t="s" s="43">
        <v>212</v>
      </c>
      <c r="G48" t="s" s="43">
        <v>161</v>
      </c>
      <c r="H48" t="s" s="44">
        <v>162</v>
      </c>
      <c r="I48" t="s" s="44">
        <v>165</v>
      </c>
      <c r="J48" t="s" s="44">
        <v>184</v>
      </c>
      <c r="K48" t="s" s="44">
        <v>162</v>
      </c>
      <c r="L48" t="s" s="44">
        <v>162</v>
      </c>
      <c r="M48" t="s" s="44">
        <v>165</v>
      </c>
      <c r="N48" t="s" s="44">
        <v>184</v>
      </c>
      <c r="O48" t="s" s="44">
        <v>184</v>
      </c>
      <c r="P48" t="s" s="44">
        <v>164</v>
      </c>
      <c r="Q48" t="s" s="44">
        <v>164</v>
      </c>
      <c r="R48" t="s" s="43">
        <v>987</v>
      </c>
      <c r="S48" t="s" s="45">
        <v>167</v>
      </c>
      <c r="T48" t="s" s="45">
        <v>178</v>
      </c>
      <c r="U48" t="s" s="45">
        <v>170</v>
      </c>
      <c r="V48" s="47">
        <v>20000</v>
      </c>
      <c r="W48" t="s" s="43">
        <v>167</v>
      </c>
      <c r="X48" t="s" s="43">
        <v>178</v>
      </c>
      <c r="Y48" t="s" s="43">
        <v>170</v>
      </c>
      <c r="Z48" s="48">
        <v>40000</v>
      </c>
      <c r="AA48" t="s" s="45">
        <v>170</v>
      </c>
      <c r="AB48" t="s" s="45">
        <v>170</v>
      </c>
      <c r="AC48" t="s" s="45">
        <v>170</v>
      </c>
      <c r="AD48" t="s" s="45">
        <v>170</v>
      </c>
      <c r="AE48" t="s" s="43">
        <v>177</v>
      </c>
      <c r="AF48" t="s" s="43">
        <v>172</v>
      </c>
      <c r="AG48" t="s" s="43">
        <v>170</v>
      </c>
      <c r="AH48" t="s" s="43">
        <v>170</v>
      </c>
      <c r="AI48" t="s" s="45">
        <v>170</v>
      </c>
      <c r="AJ48" t="s" s="45">
        <v>170</v>
      </c>
      <c r="AK48" t="s" s="45">
        <v>170</v>
      </c>
      <c r="AL48" t="s" s="45">
        <v>170</v>
      </c>
      <c r="AM48" t="s" s="43">
        <v>170</v>
      </c>
      <c r="AN48" t="s" s="43">
        <v>170</v>
      </c>
      <c r="AO48" t="s" s="43">
        <v>170</v>
      </c>
      <c r="AP48" t="s" s="43">
        <v>170</v>
      </c>
      <c r="AQ48" t="s" s="45">
        <v>170</v>
      </c>
      <c r="AR48" t="s" s="45">
        <v>170</v>
      </c>
      <c r="AS48" t="s" s="45">
        <v>170</v>
      </c>
      <c r="AT48" t="s" s="45">
        <v>170</v>
      </c>
      <c r="AU48" t="s" s="43">
        <v>177</v>
      </c>
      <c r="AV48" t="s" s="43">
        <v>171</v>
      </c>
      <c r="AW48" t="s" s="43">
        <v>170</v>
      </c>
      <c r="AX48" t="s" s="43">
        <v>170</v>
      </c>
      <c r="AY48" t="s" s="45">
        <v>270</v>
      </c>
      <c r="AZ48" t="s" s="45">
        <v>178</v>
      </c>
      <c r="BA48" t="s" s="45">
        <v>170</v>
      </c>
      <c r="BB48" s="47">
        <v>5000</v>
      </c>
      <c r="BC48" t="s" s="43">
        <v>270</v>
      </c>
      <c r="BD48" t="s" s="43">
        <v>171</v>
      </c>
      <c r="BE48" t="s" s="43">
        <v>170</v>
      </c>
      <c r="BF48" t="s" s="43">
        <v>170</v>
      </c>
      <c r="BG48" t="s" s="45">
        <v>170</v>
      </c>
      <c r="BH48" t="s" s="45">
        <v>170</v>
      </c>
      <c r="BI48" t="s" s="45">
        <v>170</v>
      </c>
      <c r="BJ48" t="s" s="45">
        <v>170</v>
      </c>
      <c r="BK48" t="s" s="43">
        <v>270</v>
      </c>
      <c r="BL48" t="s" s="43">
        <v>172</v>
      </c>
      <c r="BM48" t="s" s="43">
        <v>170</v>
      </c>
      <c r="BN48" t="s" s="43">
        <v>170</v>
      </c>
      <c r="BO48" t="s" s="45">
        <v>170</v>
      </c>
      <c r="BP48" t="s" s="45">
        <v>170</v>
      </c>
      <c r="BQ48" t="s" s="45">
        <v>170</v>
      </c>
      <c r="BR48" t="s" s="45">
        <v>170</v>
      </c>
      <c r="BS48" t="s" s="43">
        <v>170</v>
      </c>
      <c r="BT48" t="s" s="43">
        <v>170</v>
      </c>
      <c r="BU48" t="s" s="43">
        <v>170</v>
      </c>
      <c r="BV48" t="s" s="43">
        <v>170</v>
      </c>
      <c r="BW48" t="s" s="45">
        <v>177</v>
      </c>
      <c r="BX48" t="s" s="45">
        <v>171</v>
      </c>
      <c r="BY48" t="s" s="45">
        <v>170</v>
      </c>
      <c r="BZ48" t="s" s="45">
        <v>170</v>
      </c>
      <c r="CA48" t="s" s="43">
        <v>176</v>
      </c>
      <c r="CB48" t="s" s="43">
        <v>977</v>
      </c>
      <c r="CC48" t="s" s="43">
        <v>170</v>
      </c>
      <c r="CD48" s="49">
        <v>1000</v>
      </c>
      <c r="CE48" t="s" s="50">
        <v>182</v>
      </c>
      <c r="CF48" t="s" s="50">
        <v>162</v>
      </c>
      <c r="CG48" t="s" s="50">
        <v>170</v>
      </c>
      <c r="CH48" t="s" s="50">
        <v>170</v>
      </c>
      <c r="CI48" t="s" s="50">
        <v>242</v>
      </c>
      <c r="CJ48" t="s" s="50">
        <v>165</v>
      </c>
      <c r="CK48" t="s" s="50">
        <v>170</v>
      </c>
      <c r="CL48" t="s" s="50">
        <v>159</v>
      </c>
      <c r="CM48" t="s" s="50">
        <v>161</v>
      </c>
      <c r="CN48" t="s" s="50">
        <v>164</v>
      </c>
      <c r="CO48" t="s" s="50">
        <v>162</v>
      </c>
      <c r="CP48" t="s" s="50">
        <v>162</v>
      </c>
      <c r="CQ48" t="s" s="50">
        <v>162</v>
      </c>
      <c r="CR48" t="s" s="50">
        <v>165</v>
      </c>
      <c r="CS48" t="s" s="50">
        <v>165</v>
      </c>
      <c r="CT48" t="s" s="50">
        <v>164</v>
      </c>
      <c r="CU48" t="s" s="50">
        <v>164</v>
      </c>
      <c r="CV48" t="s" s="50">
        <v>162</v>
      </c>
      <c r="CW48" t="s" s="50">
        <v>165</v>
      </c>
      <c r="CX48" t="s" s="50">
        <v>162</v>
      </c>
      <c r="CY48" t="s" s="50">
        <v>165</v>
      </c>
      <c r="CZ48" t="s" s="50">
        <v>184</v>
      </c>
      <c r="DA48" t="s" s="51">
        <v>391</v>
      </c>
      <c r="DB48" t="s" s="52">
        <v>187</v>
      </c>
      <c r="DC48" t="s" s="43">
        <v>186</v>
      </c>
      <c r="DD48" t="s" s="43">
        <v>188</v>
      </c>
      <c r="DE48" t="s" s="43">
        <v>190</v>
      </c>
      <c r="DF48" t="s" s="53">
        <v>189</v>
      </c>
      <c r="DG48" t="s" s="52">
        <v>194</v>
      </c>
      <c r="DH48" t="s" s="43">
        <v>192</v>
      </c>
      <c r="DI48" t="s" s="43">
        <v>193</v>
      </c>
      <c r="DJ48" t="s" s="53">
        <v>191</v>
      </c>
      <c r="DK48" t="s" s="52">
        <v>195</v>
      </c>
      <c r="DL48" t="s" s="43">
        <v>197</v>
      </c>
      <c r="DM48" t="s" s="43">
        <v>196</v>
      </c>
      <c r="DN48" t="s" s="54">
        <v>203</v>
      </c>
      <c r="DO48" t="s" s="54">
        <v>214</v>
      </c>
      <c r="DP48" t="s" s="54">
        <v>251</v>
      </c>
      <c r="DQ48" t="s" s="54">
        <v>170</v>
      </c>
      <c r="DR48" t="s" s="54">
        <v>216</v>
      </c>
      <c r="DS48" t="s" s="54">
        <v>170</v>
      </c>
      <c r="DT48" t="s" s="54">
        <v>170</v>
      </c>
      <c r="DU48" t="s" s="54">
        <v>170</v>
      </c>
      <c r="DV48" t="s" s="54">
        <v>220</v>
      </c>
      <c r="DW48" t="s" s="54">
        <v>221</v>
      </c>
      <c r="DX48" t="s" s="54">
        <v>222</v>
      </c>
      <c r="DY48" t="s" s="54">
        <v>170</v>
      </c>
      <c r="DZ48" t="s" s="54">
        <v>224</v>
      </c>
      <c r="EA48" t="s" s="54">
        <v>170</v>
      </c>
      <c r="EB48" t="s" s="54">
        <v>170</v>
      </c>
      <c r="EC48" t="s" s="54">
        <v>227</v>
      </c>
      <c r="ED48" t="s" s="54">
        <v>228</v>
      </c>
      <c r="EE48" t="s" s="57">
        <v>989</v>
      </c>
      <c r="EF48" t="s" s="57">
        <v>990</v>
      </c>
      <c r="EG48" t="s" s="57">
        <v>991</v>
      </c>
      <c r="EH48" t="s" s="57">
        <v>992</v>
      </c>
      <c r="EI48" t="s" s="57">
        <v>299</v>
      </c>
      <c r="EJ48" t="s" s="57">
        <v>2322</v>
      </c>
      <c r="EK48" t="s" s="56">
        <v>2323</v>
      </c>
      <c r="EL48" t="s" s="57">
        <v>299</v>
      </c>
      <c r="EM48" t="s" s="57">
        <v>950</v>
      </c>
      <c r="EN48" t="s" s="57">
        <v>989</v>
      </c>
      <c r="EO48" t="s" s="57">
        <v>952</v>
      </c>
      <c r="EP48" t="s" s="57">
        <v>954</v>
      </c>
      <c r="EQ48" t="s" s="57">
        <v>986</v>
      </c>
      <c r="ER48" t="s" s="57">
        <v>159</v>
      </c>
      <c r="ES48" t="s" s="57">
        <v>945</v>
      </c>
      <c r="ET48" t="s" s="57">
        <v>955</v>
      </c>
      <c r="EU48" t="s" s="57">
        <v>956</v>
      </c>
      <c r="EV48" t="s" s="57">
        <v>957</v>
      </c>
      <c r="EW48" t="s" s="57">
        <v>208</v>
      </c>
      <c r="EX48" t="s" s="57">
        <v>209</v>
      </c>
      <c r="EY48" t="s" s="57">
        <v>299</v>
      </c>
    </row>
    <row r="49" ht="15.6" customHeight="1">
      <c r="A49" t="s" s="43">
        <v>1397</v>
      </c>
      <c r="B49" t="s" s="43">
        <v>1268</v>
      </c>
      <c r="C49" t="s" s="43">
        <v>1404</v>
      </c>
      <c r="D49" t="s" s="43">
        <v>305</v>
      </c>
      <c r="E49" t="s" s="43">
        <v>248</v>
      </c>
      <c r="F49" t="s" s="43">
        <v>249</v>
      </c>
      <c r="G49" t="s" s="43">
        <v>159</v>
      </c>
      <c r="H49" t="s" s="44">
        <v>162</v>
      </c>
      <c r="I49" t="s" s="44">
        <v>162</v>
      </c>
      <c r="J49" t="s" s="44">
        <v>164</v>
      </c>
      <c r="K49" t="s" s="44">
        <v>162</v>
      </c>
      <c r="L49" t="s" s="44">
        <v>164</v>
      </c>
      <c r="M49" t="s" s="44">
        <v>164</v>
      </c>
      <c r="N49" t="s" s="44">
        <v>184</v>
      </c>
      <c r="O49" t="s" s="44">
        <v>184</v>
      </c>
      <c r="P49" t="s" s="44">
        <v>164</v>
      </c>
      <c r="Q49" t="s" s="44">
        <v>162</v>
      </c>
      <c r="R49" t="s" s="43">
        <v>1399</v>
      </c>
      <c r="S49" t="s" s="45">
        <v>170</v>
      </c>
      <c r="T49" t="s" s="45">
        <v>170</v>
      </c>
      <c r="U49" t="s" s="45">
        <v>170</v>
      </c>
      <c r="V49" t="s" s="45">
        <v>170</v>
      </c>
      <c r="W49" t="s" s="43">
        <v>170</v>
      </c>
      <c r="X49" t="s" s="43">
        <v>170</v>
      </c>
      <c r="Y49" t="s" s="43">
        <v>170</v>
      </c>
      <c r="Z49" s="48"/>
      <c r="AA49" t="s" s="45">
        <v>170</v>
      </c>
      <c r="AB49" t="s" s="45">
        <v>170</v>
      </c>
      <c r="AC49" t="s" s="45">
        <v>170</v>
      </c>
      <c r="AD49" t="s" s="45">
        <v>170</v>
      </c>
      <c r="AE49" t="s" s="43">
        <v>170</v>
      </c>
      <c r="AF49" t="s" s="43">
        <v>170</v>
      </c>
      <c r="AG49" t="s" s="43">
        <v>170</v>
      </c>
      <c r="AH49" t="s" s="43">
        <v>170</v>
      </c>
      <c r="AI49" t="s" s="45">
        <v>170</v>
      </c>
      <c r="AJ49" t="s" s="45">
        <v>170</v>
      </c>
      <c r="AK49" t="s" s="45">
        <v>170</v>
      </c>
      <c r="AL49" t="s" s="45">
        <v>170</v>
      </c>
      <c r="AM49" t="s" s="43">
        <v>170</v>
      </c>
      <c r="AN49" t="s" s="43">
        <v>170</v>
      </c>
      <c r="AO49" t="s" s="43">
        <v>170</v>
      </c>
      <c r="AP49" t="s" s="43">
        <v>170</v>
      </c>
      <c r="AQ49" t="s" s="45">
        <v>170</v>
      </c>
      <c r="AR49" t="s" s="45">
        <v>170</v>
      </c>
      <c r="AS49" t="s" s="45">
        <v>170</v>
      </c>
      <c r="AT49" t="s" s="45">
        <v>170</v>
      </c>
      <c r="AU49" t="s" s="43">
        <v>292</v>
      </c>
      <c r="AV49" t="s" s="43">
        <v>178</v>
      </c>
      <c r="AW49" t="s" s="43">
        <v>170</v>
      </c>
      <c r="AX49" s="49">
        <v>1400</v>
      </c>
      <c r="AY49" t="s" s="45">
        <v>292</v>
      </c>
      <c r="AZ49" t="s" s="45">
        <v>178</v>
      </c>
      <c r="BA49" t="s" s="45">
        <v>170</v>
      </c>
      <c r="BB49" s="47">
        <v>800</v>
      </c>
      <c r="BC49" t="s" s="43">
        <v>167</v>
      </c>
      <c r="BD49" t="s" s="43">
        <v>178</v>
      </c>
      <c r="BE49" t="s" s="43">
        <v>170</v>
      </c>
      <c r="BF49" s="49">
        <v>400</v>
      </c>
      <c r="BG49" t="s" s="45">
        <v>170</v>
      </c>
      <c r="BH49" t="s" s="45">
        <v>170</v>
      </c>
      <c r="BI49" t="s" s="45">
        <v>170</v>
      </c>
      <c r="BJ49" t="s" s="45">
        <v>170</v>
      </c>
      <c r="BK49" t="s" s="43">
        <v>170</v>
      </c>
      <c r="BL49" t="s" s="43">
        <v>170</v>
      </c>
      <c r="BM49" t="s" s="43">
        <v>170</v>
      </c>
      <c r="BN49" t="s" s="43">
        <v>170</v>
      </c>
      <c r="BO49" t="s" s="45">
        <v>292</v>
      </c>
      <c r="BP49" t="s" s="45">
        <v>178</v>
      </c>
      <c r="BQ49" t="s" s="45">
        <v>170</v>
      </c>
      <c r="BR49" s="47">
        <v>1400</v>
      </c>
      <c r="BS49" t="s" s="43">
        <v>170</v>
      </c>
      <c r="BT49" t="s" s="43">
        <v>170</v>
      </c>
      <c r="BU49" t="s" s="43">
        <v>170</v>
      </c>
      <c r="BV49" t="s" s="43">
        <v>170</v>
      </c>
      <c r="BW49" t="s" s="45">
        <v>170</v>
      </c>
      <c r="BX49" t="s" s="45">
        <v>170</v>
      </c>
      <c r="BY49" t="s" s="45">
        <v>170</v>
      </c>
      <c r="BZ49" t="s" s="45">
        <v>170</v>
      </c>
      <c r="CA49" t="s" s="43">
        <v>176</v>
      </c>
      <c r="CB49" t="s" s="43">
        <v>172</v>
      </c>
      <c r="CC49" t="s" s="43">
        <v>170</v>
      </c>
      <c r="CD49" t="s" s="43">
        <v>170</v>
      </c>
      <c r="CE49" t="s" s="50">
        <v>444</v>
      </c>
      <c r="CF49" t="s" s="50">
        <v>170</v>
      </c>
      <c r="CG49" t="s" s="50">
        <v>162</v>
      </c>
      <c r="CH49" t="s" s="50">
        <v>165</v>
      </c>
      <c r="CI49" t="s" s="50">
        <v>170</v>
      </c>
      <c r="CJ49" t="s" s="50">
        <v>165</v>
      </c>
      <c r="CK49" t="s" s="50">
        <v>170</v>
      </c>
      <c r="CL49" t="s" s="50">
        <v>159</v>
      </c>
      <c r="CM49" t="s" s="50">
        <v>161</v>
      </c>
      <c r="CN49" t="s" s="50">
        <v>164</v>
      </c>
      <c r="CO49" t="s" s="50">
        <v>164</v>
      </c>
      <c r="CP49" t="s" s="50">
        <v>162</v>
      </c>
      <c r="CQ49" t="s" s="50">
        <v>163</v>
      </c>
      <c r="CR49" t="s" s="50">
        <v>163</v>
      </c>
      <c r="CS49" t="s" s="50">
        <v>184</v>
      </c>
      <c r="CT49" t="s" s="50">
        <v>163</v>
      </c>
      <c r="CU49" t="s" s="50">
        <v>164</v>
      </c>
      <c r="CV49" t="s" s="50">
        <v>164</v>
      </c>
      <c r="CW49" t="s" s="50">
        <v>184</v>
      </c>
      <c r="CX49" t="s" s="50">
        <v>164</v>
      </c>
      <c r="CY49" t="s" s="50">
        <v>164</v>
      </c>
      <c r="CZ49" t="s" s="50">
        <v>164</v>
      </c>
      <c r="DA49" t="s" s="51">
        <v>259</v>
      </c>
      <c r="DB49" t="s" s="52">
        <v>190</v>
      </c>
      <c r="DC49" t="s" s="43">
        <v>188</v>
      </c>
      <c r="DD49" t="s" s="43">
        <v>186</v>
      </c>
      <c r="DE49" t="s" s="43">
        <v>189</v>
      </c>
      <c r="DF49" t="s" s="53">
        <v>187</v>
      </c>
      <c r="DG49" t="s" s="52">
        <v>191</v>
      </c>
      <c r="DH49" t="s" s="43">
        <v>193</v>
      </c>
      <c r="DI49" t="s" s="43">
        <v>192</v>
      </c>
      <c r="DJ49" t="s" s="53">
        <v>194</v>
      </c>
      <c r="DK49" t="s" s="52">
        <v>196</v>
      </c>
      <c r="DL49" t="s" s="43">
        <v>195</v>
      </c>
      <c r="DM49" t="s" s="43">
        <v>197</v>
      </c>
      <c r="DN49" t="s" s="54">
        <v>305</v>
      </c>
      <c r="DO49" t="s" s="54">
        <v>170</v>
      </c>
      <c r="DP49" t="s" s="54">
        <v>170</v>
      </c>
      <c r="DQ49" t="s" s="54">
        <v>170</v>
      </c>
      <c r="DR49" t="s" s="54">
        <v>170</v>
      </c>
      <c r="DS49" t="s" s="54">
        <v>170</v>
      </c>
      <c r="DT49" t="s" s="54">
        <v>170</v>
      </c>
      <c r="DU49" t="s" s="54">
        <v>170</v>
      </c>
      <c r="DV49" t="s" s="54">
        <v>220</v>
      </c>
      <c r="DW49" t="s" s="54">
        <v>221</v>
      </c>
      <c r="DX49" t="s" s="54">
        <v>222</v>
      </c>
      <c r="DY49" t="s" s="54">
        <v>170</v>
      </c>
      <c r="DZ49" t="s" s="54">
        <v>170</v>
      </c>
      <c r="EA49" t="s" s="54">
        <v>225</v>
      </c>
      <c r="EB49" t="s" s="54">
        <v>170</v>
      </c>
      <c r="EC49" t="s" s="54">
        <v>170</v>
      </c>
      <c r="ED49" t="s" s="54">
        <v>228</v>
      </c>
      <c r="EE49" t="s" s="57">
        <v>1402</v>
      </c>
      <c r="EF49" t="s" s="57">
        <v>1405</v>
      </c>
      <c r="EG49" t="s" s="57">
        <v>1406</v>
      </c>
      <c r="EH49" t="s" s="57">
        <v>1407</v>
      </c>
      <c r="EI49" t="s" s="57">
        <v>299</v>
      </c>
      <c r="EJ49" t="s" s="57">
        <v>2324</v>
      </c>
      <c r="EK49" t="s" s="56">
        <v>2325</v>
      </c>
      <c r="EL49" t="s" s="57">
        <v>299</v>
      </c>
      <c r="EM49" t="s" s="57">
        <v>1263</v>
      </c>
      <c r="EN49" t="s" s="57">
        <v>1402</v>
      </c>
      <c r="EO49" t="s" s="57">
        <v>1403</v>
      </c>
      <c r="EP49" t="s" s="57">
        <v>1267</v>
      </c>
      <c r="EQ49" t="s" s="57">
        <v>1398</v>
      </c>
      <c r="ER49" t="s" s="57">
        <v>159</v>
      </c>
      <c r="ES49" t="s" s="57">
        <v>1261</v>
      </c>
      <c r="ET49" t="s" s="57">
        <v>1268</v>
      </c>
      <c r="EU49" t="s" s="57">
        <v>1269</v>
      </c>
      <c r="EV49" t="s" s="57">
        <v>1270</v>
      </c>
      <c r="EW49" t="s" s="57">
        <v>208</v>
      </c>
      <c r="EX49" t="s" s="57">
        <v>209</v>
      </c>
      <c r="EY49" t="s" s="57">
        <v>299</v>
      </c>
    </row>
    <row r="50" ht="15.6" customHeight="1">
      <c r="A50" t="s" s="43">
        <v>1408</v>
      </c>
      <c r="B50" t="s" s="43">
        <v>1268</v>
      </c>
      <c r="C50" t="s" s="43">
        <v>1404</v>
      </c>
      <c r="D50" t="s" s="43">
        <v>305</v>
      </c>
      <c r="E50" t="s" s="43">
        <v>485</v>
      </c>
      <c r="F50" t="s" s="43">
        <v>249</v>
      </c>
      <c r="G50" t="s" s="43">
        <v>161</v>
      </c>
      <c r="H50" t="s" s="44">
        <v>257</v>
      </c>
      <c r="I50" t="s" s="44">
        <v>184</v>
      </c>
      <c r="J50" t="s" s="44">
        <v>165</v>
      </c>
      <c r="K50" t="s" s="44">
        <v>162</v>
      </c>
      <c r="L50" t="s" s="44">
        <v>164</v>
      </c>
      <c r="M50" t="s" s="44">
        <v>164</v>
      </c>
      <c r="N50" t="s" s="44">
        <v>163</v>
      </c>
      <c r="O50" t="s" s="44">
        <v>165</v>
      </c>
      <c r="P50" t="s" s="44">
        <v>164</v>
      </c>
      <c r="Q50" t="s" s="44">
        <v>162</v>
      </c>
      <c r="R50" t="s" s="43">
        <v>1410</v>
      </c>
      <c r="S50" t="s" s="45">
        <v>170</v>
      </c>
      <c r="T50" t="s" s="45">
        <v>170</v>
      </c>
      <c r="U50" t="s" s="45">
        <v>170</v>
      </c>
      <c r="V50" t="s" s="45">
        <v>170</v>
      </c>
      <c r="W50" t="s" s="43">
        <v>170</v>
      </c>
      <c r="X50" t="s" s="43">
        <v>170</v>
      </c>
      <c r="Y50" t="s" s="43">
        <v>170</v>
      </c>
      <c r="Z50" s="48"/>
      <c r="AA50" t="s" s="45">
        <v>170</v>
      </c>
      <c r="AB50" t="s" s="45">
        <v>170</v>
      </c>
      <c r="AC50" t="s" s="45">
        <v>170</v>
      </c>
      <c r="AD50" t="s" s="45">
        <v>170</v>
      </c>
      <c r="AE50" t="s" s="43">
        <v>170</v>
      </c>
      <c r="AF50" t="s" s="43">
        <v>170</v>
      </c>
      <c r="AG50" t="s" s="43">
        <v>170</v>
      </c>
      <c r="AH50" t="s" s="43">
        <v>170</v>
      </c>
      <c r="AI50" t="s" s="45">
        <v>170</v>
      </c>
      <c r="AJ50" t="s" s="45">
        <v>170</v>
      </c>
      <c r="AK50" t="s" s="45">
        <v>170</v>
      </c>
      <c r="AL50" t="s" s="45">
        <v>170</v>
      </c>
      <c r="AM50" t="s" s="43">
        <v>170</v>
      </c>
      <c r="AN50" t="s" s="43">
        <v>170</v>
      </c>
      <c r="AO50" t="s" s="43">
        <v>170</v>
      </c>
      <c r="AP50" t="s" s="43">
        <v>170</v>
      </c>
      <c r="AQ50" t="s" s="45">
        <v>170</v>
      </c>
      <c r="AR50" t="s" s="45">
        <v>170</v>
      </c>
      <c r="AS50" t="s" s="45">
        <v>170</v>
      </c>
      <c r="AT50" t="s" s="45">
        <v>170</v>
      </c>
      <c r="AU50" t="s" s="43">
        <v>167</v>
      </c>
      <c r="AV50" t="s" s="43">
        <v>178</v>
      </c>
      <c r="AW50" t="s" s="43">
        <v>170</v>
      </c>
      <c r="AX50" s="49">
        <v>1500</v>
      </c>
      <c r="AY50" t="s" s="45">
        <v>167</v>
      </c>
      <c r="AZ50" t="s" s="45">
        <v>178</v>
      </c>
      <c r="BA50" t="s" s="45">
        <v>170</v>
      </c>
      <c r="BB50" s="47">
        <v>800</v>
      </c>
      <c r="BC50" t="s" s="43">
        <v>170</v>
      </c>
      <c r="BD50" t="s" s="43">
        <v>170</v>
      </c>
      <c r="BE50" t="s" s="43">
        <v>170</v>
      </c>
      <c r="BF50" t="s" s="43">
        <v>170</v>
      </c>
      <c r="BG50" t="s" s="45">
        <v>170</v>
      </c>
      <c r="BH50" t="s" s="45">
        <v>170</v>
      </c>
      <c r="BI50" t="s" s="45">
        <v>170</v>
      </c>
      <c r="BJ50" t="s" s="45">
        <v>170</v>
      </c>
      <c r="BK50" t="s" s="43">
        <v>170</v>
      </c>
      <c r="BL50" t="s" s="43">
        <v>170</v>
      </c>
      <c r="BM50" t="s" s="43">
        <v>170</v>
      </c>
      <c r="BN50" t="s" s="43">
        <v>170</v>
      </c>
      <c r="BO50" t="s" s="45">
        <v>167</v>
      </c>
      <c r="BP50" t="s" s="45">
        <v>178</v>
      </c>
      <c r="BQ50" t="s" s="45">
        <v>170</v>
      </c>
      <c r="BR50" s="47">
        <v>1600</v>
      </c>
      <c r="BS50" t="s" s="43">
        <v>170</v>
      </c>
      <c r="BT50" t="s" s="43">
        <v>170</v>
      </c>
      <c r="BU50" t="s" s="43">
        <v>170</v>
      </c>
      <c r="BV50" t="s" s="43">
        <v>170</v>
      </c>
      <c r="BW50" t="s" s="45">
        <v>170</v>
      </c>
      <c r="BX50" t="s" s="45">
        <v>170</v>
      </c>
      <c r="BY50" t="s" s="45">
        <v>170</v>
      </c>
      <c r="BZ50" t="s" s="45">
        <v>170</v>
      </c>
      <c r="CA50" t="s" s="43">
        <v>176</v>
      </c>
      <c r="CB50" t="s" s="43">
        <v>172</v>
      </c>
      <c r="CC50" t="s" s="43">
        <v>170</v>
      </c>
      <c r="CD50" t="s" s="43">
        <v>170</v>
      </c>
      <c r="CE50" t="s" s="50">
        <v>444</v>
      </c>
      <c r="CF50" t="s" s="50">
        <v>170</v>
      </c>
      <c r="CG50" t="s" s="50">
        <v>162</v>
      </c>
      <c r="CH50" t="s" s="50">
        <v>165</v>
      </c>
      <c r="CI50" t="s" s="50">
        <v>170</v>
      </c>
      <c r="CJ50" t="s" s="50">
        <v>163</v>
      </c>
      <c r="CK50" t="s" s="50">
        <v>170</v>
      </c>
      <c r="CL50" t="s" s="50">
        <v>161</v>
      </c>
      <c r="CM50" t="s" s="50">
        <v>161</v>
      </c>
      <c r="CN50" t="s" s="50">
        <v>164</v>
      </c>
      <c r="CO50" t="s" s="50">
        <v>165</v>
      </c>
      <c r="CP50" t="s" s="50">
        <v>164</v>
      </c>
      <c r="CQ50" t="s" s="50">
        <v>164</v>
      </c>
      <c r="CR50" t="s" s="50">
        <v>163</v>
      </c>
      <c r="CS50" t="s" s="50">
        <v>184</v>
      </c>
      <c r="CT50" t="s" s="50">
        <v>163</v>
      </c>
      <c r="CU50" t="s" s="50">
        <v>164</v>
      </c>
      <c r="CV50" t="s" s="50">
        <v>164</v>
      </c>
      <c r="CW50" t="s" s="50">
        <v>184</v>
      </c>
      <c r="CX50" t="s" s="50">
        <v>164</v>
      </c>
      <c r="CY50" t="s" s="50">
        <v>162</v>
      </c>
      <c r="CZ50" t="s" s="50">
        <v>162</v>
      </c>
      <c r="DA50" t="s" s="51">
        <v>185</v>
      </c>
      <c r="DB50" t="s" s="52">
        <v>188</v>
      </c>
      <c r="DC50" t="s" s="43">
        <v>187</v>
      </c>
      <c r="DD50" t="s" s="43">
        <v>189</v>
      </c>
      <c r="DE50" t="s" s="43">
        <v>186</v>
      </c>
      <c r="DF50" t="s" s="53">
        <v>190</v>
      </c>
      <c r="DG50" t="s" s="52">
        <v>191</v>
      </c>
      <c r="DH50" t="s" s="43">
        <v>193</v>
      </c>
      <c r="DI50" t="s" s="43">
        <v>194</v>
      </c>
      <c r="DJ50" t="s" s="53">
        <v>192</v>
      </c>
      <c r="DK50" t="s" s="52">
        <v>196</v>
      </c>
      <c r="DL50" t="s" s="43">
        <v>197</v>
      </c>
      <c r="DM50" t="s" s="43">
        <v>195</v>
      </c>
      <c r="DN50" t="s" s="54">
        <v>287</v>
      </c>
      <c r="DO50" t="s" s="54">
        <v>170</v>
      </c>
      <c r="DP50" t="s" s="54">
        <v>170</v>
      </c>
      <c r="DQ50" t="s" s="54">
        <v>170</v>
      </c>
      <c r="DR50" t="s" s="54">
        <v>170</v>
      </c>
      <c r="DS50" t="s" s="54">
        <v>170</v>
      </c>
      <c r="DT50" t="s" s="54">
        <v>170</v>
      </c>
      <c r="DU50" t="s" s="54">
        <v>170</v>
      </c>
      <c r="DV50" t="s" s="54">
        <v>220</v>
      </c>
      <c r="DW50" t="s" s="54">
        <v>221</v>
      </c>
      <c r="DX50" t="s" s="54">
        <v>170</v>
      </c>
      <c r="DY50" t="s" s="54">
        <v>170</v>
      </c>
      <c r="DZ50" t="s" s="54">
        <v>170</v>
      </c>
      <c r="EA50" t="s" s="54">
        <v>225</v>
      </c>
      <c r="EB50" t="s" s="54">
        <v>170</v>
      </c>
      <c r="EC50" t="s" s="54">
        <v>170</v>
      </c>
      <c r="ED50" t="s" s="54">
        <v>228</v>
      </c>
      <c r="EE50" t="s" s="57">
        <v>1412</v>
      </c>
      <c r="EF50" t="s" s="57">
        <v>1413</v>
      </c>
      <c r="EG50" t="s" s="57">
        <v>1414</v>
      </c>
      <c r="EH50" t="s" s="57">
        <v>1339</v>
      </c>
      <c r="EI50" t="s" s="57">
        <v>299</v>
      </c>
      <c r="EJ50" t="s" s="57">
        <v>2326</v>
      </c>
      <c r="EK50" t="s" s="56">
        <v>2327</v>
      </c>
      <c r="EL50" t="s" s="57">
        <v>299</v>
      </c>
      <c r="EM50" t="s" s="57">
        <v>1263</v>
      </c>
      <c r="EN50" t="s" s="57">
        <v>1412</v>
      </c>
      <c r="EO50" t="s" s="57">
        <v>1403</v>
      </c>
      <c r="EP50" t="s" s="57">
        <v>1267</v>
      </c>
      <c r="EQ50" t="s" s="57">
        <v>1409</v>
      </c>
      <c r="ER50" t="s" s="57">
        <v>159</v>
      </c>
      <c r="ES50" t="s" s="57">
        <v>1261</v>
      </c>
      <c r="ET50" t="s" s="57">
        <v>1268</v>
      </c>
      <c r="EU50" t="s" s="57">
        <v>1269</v>
      </c>
      <c r="EV50" t="s" s="57">
        <v>1270</v>
      </c>
      <c r="EW50" t="s" s="57">
        <v>208</v>
      </c>
      <c r="EX50" t="s" s="57">
        <v>209</v>
      </c>
      <c r="EY50" t="s" s="57">
        <v>299</v>
      </c>
    </row>
    <row r="51" ht="15.6" customHeight="1">
      <c r="A51" t="s" s="43">
        <v>1324</v>
      </c>
      <c r="B51" t="s" s="43">
        <v>1268</v>
      </c>
      <c r="C51" t="s" s="43">
        <v>1330</v>
      </c>
      <c r="D51" t="s" s="43">
        <v>287</v>
      </c>
      <c r="E51" t="s" s="43">
        <v>899</v>
      </c>
      <c r="F51" t="s" s="43">
        <v>249</v>
      </c>
      <c r="G51" t="s" s="43">
        <v>159</v>
      </c>
      <c r="H51" t="s" s="44">
        <v>162</v>
      </c>
      <c r="I51" t="s" s="44">
        <v>162</v>
      </c>
      <c r="J51" t="s" s="44">
        <v>162</v>
      </c>
      <c r="K51" t="s" s="44">
        <v>162</v>
      </c>
      <c r="L51" t="s" s="44">
        <v>184</v>
      </c>
      <c r="M51" t="s" s="44">
        <v>162</v>
      </c>
      <c r="N51" t="s" s="44">
        <v>165</v>
      </c>
      <c r="O51" t="s" s="44">
        <v>165</v>
      </c>
      <c r="P51" t="s" s="44">
        <v>162</v>
      </c>
      <c r="Q51" t="s" s="44">
        <v>162</v>
      </c>
      <c r="R51" t="s" s="43">
        <v>544</v>
      </c>
      <c r="S51" t="s" s="45">
        <v>167</v>
      </c>
      <c r="T51" t="s" s="45">
        <v>178</v>
      </c>
      <c r="U51" t="s" s="45">
        <v>170</v>
      </c>
      <c r="V51" s="47">
        <v>20000</v>
      </c>
      <c r="W51" t="s" s="43">
        <v>167</v>
      </c>
      <c r="X51" t="s" s="43">
        <v>178</v>
      </c>
      <c r="Y51" t="s" s="43">
        <v>170</v>
      </c>
      <c r="Z51" s="48">
        <v>15000</v>
      </c>
      <c r="AA51" t="s" s="45">
        <v>170</v>
      </c>
      <c r="AB51" t="s" s="45">
        <v>170</v>
      </c>
      <c r="AC51" t="s" s="45">
        <v>170</v>
      </c>
      <c r="AD51" t="s" s="45">
        <v>170</v>
      </c>
      <c r="AE51" t="s" s="43">
        <v>167</v>
      </c>
      <c r="AF51" t="s" s="43">
        <v>178</v>
      </c>
      <c r="AG51" t="s" s="43">
        <v>170</v>
      </c>
      <c r="AH51" s="49">
        <v>15000</v>
      </c>
      <c r="AI51" t="s" s="45">
        <v>167</v>
      </c>
      <c r="AJ51" t="s" s="45">
        <v>168</v>
      </c>
      <c r="AK51" t="s" s="45">
        <v>170</v>
      </c>
      <c r="AL51" t="s" s="45">
        <v>170</v>
      </c>
      <c r="AM51" t="s" s="43">
        <v>167</v>
      </c>
      <c r="AN51" t="s" s="43">
        <v>168</v>
      </c>
      <c r="AO51" t="s" s="43">
        <v>170</v>
      </c>
      <c r="AP51" t="s" s="43">
        <v>170</v>
      </c>
      <c r="AQ51" t="s" s="45">
        <v>170</v>
      </c>
      <c r="AR51" t="s" s="45">
        <v>170</v>
      </c>
      <c r="AS51" t="s" s="45">
        <v>170</v>
      </c>
      <c r="AT51" t="s" s="45">
        <v>170</v>
      </c>
      <c r="AU51" t="s" s="43">
        <v>177</v>
      </c>
      <c r="AV51" t="s" s="43">
        <v>178</v>
      </c>
      <c r="AW51" t="s" s="43">
        <v>170</v>
      </c>
      <c r="AX51" s="49">
        <v>2500</v>
      </c>
      <c r="AY51" t="s" s="45">
        <v>177</v>
      </c>
      <c r="AZ51" t="s" s="45">
        <v>178</v>
      </c>
      <c r="BA51" t="s" s="45">
        <v>170</v>
      </c>
      <c r="BB51" s="47">
        <v>3500</v>
      </c>
      <c r="BC51" t="s" s="43">
        <v>270</v>
      </c>
      <c r="BD51" t="s" s="43">
        <v>178</v>
      </c>
      <c r="BE51" t="s" s="43">
        <v>170</v>
      </c>
      <c r="BF51" s="49">
        <v>1000</v>
      </c>
      <c r="BG51" t="s" s="45">
        <v>270</v>
      </c>
      <c r="BH51" t="s" s="45">
        <v>178</v>
      </c>
      <c r="BI51" t="s" s="45">
        <v>170</v>
      </c>
      <c r="BJ51" t="s" s="45">
        <v>170</v>
      </c>
      <c r="BK51" t="s" s="43">
        <v>177</v>
      </c>
      <c r="BL51" t="s" s="43">
        <v>178</v>
      </c>
      <c r="BM51" t="s" s="43">
        <v>170</v>
      </c>
      <c r="BN51" s="49">
        <v>700</v>
      </c>
      <c r="BO51" t="s" s="45">
        <v>177</v>
      </c>
      <c r="BP51" t="s" s="45">
        <v>178</v>
      </c>
      <c r="BQ51" t="s" s="45">
        <v>170</v>
      </c>
      <c r="BR51" s="47">
        <v>1500</v>
      </c>
      <c r="BS51" t="s" s="43">
        <v>177</v>
      </c>
      <c r="BT51" t="s" s="43">
        <v>178</v>
      </c>
      <c r="BU51" t="s" s="43">
        <v>170</v>
      </c>
      <c r="BV51" s="49">
        <v>2000</v>
      </c>
      <c r="BW51" t="s" s="45">
        <v>167</v>
      </c>
      <c r="BX51" t="s" s="45">
        <v>171</v>
      </c>
      <c r="BY51" t="s" s="45">
        <v>170</v>
      </c>
      <c r="BZ51" t="s" s="45">
        <v>170</v>
      </c>
      <c r="CA51" t="s" s="43">
        <v>176</v>
      </c>
      <c r="CB51" t="s" s="43">
        <v>977</v>
      </c>
      <c r="CC51" t="s" s="43">
        <v>170</v>
      </c>
      <c r="CD51" s="49">
        <v>1000</v>
      </c>
      <c r="CE51" t="s" s="50">
        <v>182</v>
      </c>
      <c r="CF51" t="s" s="50">
        <v>162</v>
      </c>
      <c r="CG51" t="s" s="50">
        <v>170</v>
      </c>
      <c r="CH51" t="s" s="50">
        <v>170</v>
      </c>
      <c r="CI51" t="s" s="50">
        <v>183</v>
      </c>
      <c r="CJ51" t="s" s="50">
        <v>165</v>
      </c>
      <c r="CK51" t="s" s="50">
        <v>170</v>
      </c>
      <c r="CL51" t="s" s="50">
        <v>159</v>
      </c>
      <c r="CM51" t="s" s="50">
        <v>161</v>
      </c>
      <c r="CN51" t="s" s="50">
        <v>164</v>
      </c>
      <c r="CO51" t="s" s="50">
        <v>163</v>
      </c>
      <c r="CP51" t="s" s="50">
        <v>162</v>
      </c>
      <c r="CQ51" t="s" s="50">
        <v>162</v>
      </c>
      <c r="CR51" t="s" s="50">
        <v>165</v>
      </c>
      <c r="CS51" t="s" s="50">
        <v>165</v>
      </c>
      <c r="CT51" t="s" s="50">
        <v>164</v>
      </c>
      <c r="CU51" t="s" s="50">
        <v>162</v>
      </c>
      <c r="CV51" t="s" s="50">
        <v>162</v>
      </c>
      <c r="CW51" t="s" s="50">
        <v>184</v>
      </c>
      <c r="CX51" t="s" s="50">
        <v>162</v>
      </c>
      <c r="CY51" t="s" s="50">
        <v>162</v>
      </c>
      <c r="CZ51" t="s" s="50">
        <v>162</v>
      </c>
      <c r="DA51" t="s" s="51">
        <v>259</v>
      </c>
      <c r="DB51" t="s" s="52">
        <v>188</v>
      </c>
      <c r="DC51" t="s" s="43">
        <v>187</v>
      </c>
      <c r="DD51" t="s" s="43">
        <v>186</v>
      </c>
      <c r="DE51" t="s" s="43">
        <v>190</v>
      </c>
      <c r="DF51" t="s" s="53">
        <v>189</v>
      </c>
      <c r="DG51" t="s" s="52">
        <v>193</v>
      </c>
      <c r="DH51" t="s" s="43">
        <v>194</v>
      </c>
      <c r="DI51" t="s" s="43">
        <v>192</v>
      </c>
      <c r="DJ51" t="s" s="53">
        <v>191</v>
      </c>
      <c r="DK51" t="s" s="52">
        <v>197</v>
      </c>
      <c r="DL51" t="s" s="43">
        <v>196</v>
      </c>
      <c r="DM51" t="s" s="43">
        <v>195</v>
      </c>
      <c r="DN51" t="s" s="54">
        <v>337</v>
      </c>
      <c r="DO51" t="s" s="54">
        <v>214</v>
      </c>
      <c r="DP51" t="s" s="54">
        <v>251</v>
      </c>
      <c r="DQ51" t="s" s="54">
        <v>170</v>
      </c>
      <c r="DR51" t="s" s="54">
        <v>216</v>
      </c>
      <c r="DS51" t="s" s="54">
        <v>217</v>
      </c>
      <c r="DT51" t="s" s="54">
        <v>218</v>
      </c>
      <c r="DU51" t="s" s="54">
        <v>170</v>
      </c>
      <c r="DV51" t="s" s="54">
        <v>220</v>
      </c>
      <c r="DW51" t="s" s="54">
        <v>221</v>
      </c>
      <c r="DX51" t="s" s="54">
        <v>222</v>
      </c>
      <c r="DY51" t="s" s="54">
        <v>223</v>
      </c>
      <c r="DZ51" t="s" s="54">
        <v>224</v>
      </c>
      <c r="EA51" t="s" s="54">
        <v>225</v>
      </c>
      <c r="EB51" t="s" s="54">
        <v>226</v>
      </c>
      <c r="EC51" t="s" s="54">
        <v>227</v>
      </c>
      <c r="ED51" t="s" s="54">
        <v>228</v>
      </c>
      <c r="EE51" t="s" s="57">
        <v>1328</v>
      </c>
      <c r="EF51" t="s" s="57">
        <v>1331</v>
      </c>
      <c r="EG51" t="s" s="57">
        <v>1332</v>
      </c>
      <c r="EH51" t="s" s="57">
        <v>1333</v>
      </c>
      <c r="EI51" t="s" s="57">
        <v>282</v>
      </c>
      <c r="EJ51" t="s" s="57">
        <v>2328</v>
      </c>
      <c r="EK51" t="s" s="56">
        <v>2329</v>
      </c>
      <c r="EL51" t="s" s="57">
        <v>282</v>
      </c>
      <c r="EM51" t="s" s="57">
        <v>1263</v>
      </c>
      <c r="EN51" t="s" s="57">
        <v>1328</v>
      </c>
      <c r="EO51" t="s" s="57">
        <v>1329</v>
      </c>
      <c r="EP51" t="s" s="57">
        <v>1267</v>
      </c>
      <c r="EQ51" t="s" s="57">
        <v>1325</v>
      </c>
      <c r="ER51" t="s" s="57">
        <v>159</v>
      </c>
      <c r="ES51" t="s" s="57">
        <v>1261</v>
      </c>
      <c r="ET51" t="s" s="57">
        <v>1268</v>
      </c>
      <c r="EU51" t="s" s="57">
        <v>1269</v>
      </c>
      <c r="EV51" t="s" s="57">
        <v>1270</v>
      </c>
      <c r="EW51" t="s" s="57">
        <v>208</v>
      </c>
      <c r="EX51" t="s" s="57">
        <v>209</v>
      </c>
      <c r="EY51" t="s" s="57">
        <v>282</v>
      </c>
    </row>
    <row r="52" ht="15.6" customHeight="1">
      <c r="A52" t="s" s="43">
        <v>1334</v>
      </c>
      <c r="B52" t="s" s="43">
        <v>1268</v>
      </c>
      <c r="C52" t="s" s="43">
        <v>1330</v>
      </c>
      <c r="D52" t="s" s="43">
        <v>287</v>
      </c>
      <c r="E52" t="s" s="43">
        <v>627</v>
      </c>
      <c r="F52" t="s" s="43">
        <v>212</v>
      </c>
      <c r="G52" t="s" s="43">
        <v>161</v>
      </c>
      <c r="H52" t="s" s="44">
        <v>162</v>
      </c>
      <c r="I52" t="s" s="44">
        <v>162</v>
      </c>
      <c r="J52" t="s" s="44">
        <v>162</v>
      </c>
      <c r="K52" t="s" s="44">
        <v>162</v>
      </c>
      <c r="L52" t="s" s="44">
        <v>184</v>
      </c>
      <c r="M52" t="s" s="44">
        <v>162</v>
      </c>
      <c r="N52" t="s" s="44">
        <v>165</v>
      </c>
      <c r="O52" t="s" s="44">
        <v>165</v>
      </c>
      <c r="P52" t="s" s="44">
        <v>162</v>
      </c>
      <c r="Q52" t="s" s="44">
        <v>162</v>
      </c>
      <c r="R52" t="s" s="43">
        <v>342</v>
      </c>
      <c r="S52" t="s" s="45">
        <v>270</v>
      </c>
      <c r="T52" t="s" s="45">
        <v>178</v>
      </c>
      <c r="U52" t="s" s="45">
        <v>170</v>
      </c>
      <c r="V52" s="47">
        <v>20000</v>
      </c>
      <c r="W52" t="s" s="43">
        <v>167</v>
      </c>
      <c r="X52" t="s" s="43">
        <v>178</v>
      </c>
      <c r="Y52" t="s" s="43">
        <v>170</v>
      </c>
      <c r="Z52" s="48">
        <v>5000</v>
      </c>
      <c r="AA52" t="s" s="45">
        <v>170</v>
      </c>
      <c r="AB52" t="s" s="45">
        <v>170</v>
      </c>
      <c r="AC52" t="s" s="45">
        <v>170</v>
      </c>
      <c r="AD52" t="s" s="45">
        <v>170</v>
      </c>
      <c r="AE52" t="s" s="43">
        <v>270</v>
      </c>
      <c r="AF52" t="s" s="43">
        <v>168</v>
      </c>
      <c r="AG52" t="s" s="43">
        <v>170</v>
      </c>
      <c r="AH52" t="s" s="43">
        <v>170</v>
      </c>
      <c r="AI52" t="s" s="45">
        <v>170</v>
      </c>
      <c r="AJ52" t="s" s="45">
        <v>170</v>
      </c>
      <c r="AK52" t="s" s="45">
        <v>170</v>
      </c>
      <c r="AL52" t="s" s="45">
        <v>170</v>
      </c>
      <c r="AM52" t="s" s="43">
        <v>167</v>
      </c>
      <c r="AN52" t="s" s="43">
        <v>168</v>
      </c>
      <c r="AO52" t="s" s="43">
        <v>170</v>
      </c>
      <c r="AP52" t="s" s="43">
        <v>170</v>
      </c>
      <c r="AQ52" t="s" s="45">
        <v>170</v>
      </c>
      <c r="AR52" t="s" s="45">
        <v>170</v>
      </c>
      <c r="AS52" t="s" s="45">
        <v>170</v>
      </c>
      <c r="AT52" t="s" s="45">
        <v>170</v>
      </c>
      <c r="AU52" t="s" s="43">
        <v>177</v>
      </c>
      <c r="AV52" t="s" s="43">
        <v>178</v>
      </c>
      <c r="AW52" t="s" s="43">
        <v>170</v>
      </c>
      <c r="AX52" s="49">
        <v>1500</v>
      </c>
      <c r="AY52" t="s" s="45">
        <v>177</v>
      </c>
      <c r="AZ52" t="s" s="45">
        <v>178</v>
      </c>
      <c r="BA52" t="s" s="45">
        <v>170</v>
      </c>
      <c r="BB52" s="47">
        <v>2000</v>
      </c>
      <c r="BC52" t="s" s="43">
        <v>270</v>
      </c>
      <c r="BD52" t="s" s="43">
        <v>171</v>
      </c>
      <c r="BE52" t="s" s="43">
        <v>170</v>
      </c>
      <c r="BF52" s="49">
        <v>1000</v>
      </c>
      <c r="BG52" t="s" s="45">
        <v>177</v>
      </c>
      <c r="BH52" t="s" s="45">
        <v>977</v>
      </c>
      <c r="BI52" t="s" s="45">
        <v>170</v>
      </c>
      <c r="BJ52" t="s" s="45">
        <v>170</v>
      </c>
      <c r="BK52" t="s" s="43">
        <v>270</v>
      </c>
      <c r="BL52" t="s" s="43">
        <v>977</v>
      </c>
      <c r="BM52" t="s" s="43">
        <v>170</v>
      </c>
      <c r="BN52" s="49">
        <v>800</v>
      </c>
      <c r="BO52" t="s" s="45">
        <v>177</v>
      </c>
      <c r="BP52" t="s" s="45">
        <v>178</v>
      </c>
      <c r="BQ52" t="s" s="45">
        <v>170</v>
      </c>
      <c r="BR52" s="47">
        <v>1500</v>
      </c>
      <c r="BS52" t="s" s="43">
        <v>177</v>
      </c>
      <c r="BT52" t="s" s="43">
        <v>178</v>
      </c>
      <c r="BU52" t="s" s="43">
        <v>170</v>
      </c>
      <c r="BV52" s="49">
        <v>1400</v>
      </c>
      <c r="BW52" t="s" s="45">
        <v>167</v>
      </c>
      <c r="BX52" t="s" s="45">
        <v>171</v>
      </c>
      <c r="BY52" t="s" s="45">
        <v>170</v>
      </c>
      <c r="BZ52" t="s" s="45">
        <v>170</v>
      </c>
      <c r="CA52" t="s" s="43">
        <v>176</v>
      </c>
      <c r="CB52" t="s" s="43">
        <v>178</v>
      </c>
      <c r="CC52" t="s" s="43">
        <v>170</v>
      </c>
      <c r="CD52" s="49">
        <v>700</v>
      </c>
      <c r="CE52" t="s" s="50">
        <v>182</v>
      </c>
      <c r="CF52" t="s" s="50">
        <v>162</v>
      </c>
      <c r="CG52" t="s" s="50">
        <v>170</v>
      </c>
      <c r="CH52" t="s" s="50">
        <v>170</v>
      </c>
      <c r="CI52" t="s" s="50">
        <v>183</v>
      </c>
      <c r="CJ52" t="s" s="50">
        <v>165</v>
      </c>
      <c r="CK52" t="s" s="50">
        <v>170</v>
      </c>
      <c r="CL52" t="s" s="50">
        <v>159</v>
      </c>
      <c r="CM52" t="s" s="50">
        <v>161</v>
      </c>
      <c r="CN52" t="s" s="50">
        <v>162</v>
      </c>
      <c r="CO52" t="s" s="50">
        <v>164</v>
      </c>
      <c r="CP52" t="s" s="50">
        <v>162</v>
      </c>
      <c r="CQ52" t="s" s="50">
        <v>162</v>
      </c>
      <c r="CR52" t="s" s="50">
        <v>165</v>
      </c>
      <c r="CS52" t="s" s="50">
        <v>165</v>
      </c>
      <c r="CT52" t="s" s="50">
        <v>164</v>
      </c>
      <c r="CU52" t="s" s="50">
        <v>162</v>
      </c>
      <c r="CV52" t="s" s="50">
        <v>162</v>
      </c>
      <c r="CW52" t="s" s="50">
        <v>184</v>
      </c>
      <c r="CX52" t="s" s="50">
        <v>162</v>
      </c>
      <c r="CY52" t="s" s="50">
        <v>162</v>
      </c>
      <c r="CZ52" t="s" s="50">
        <v>162</v>
      </c>
      <c r="DA52" t="s" s="51">
        <v>259</v>
      </c>
      <c r="DB52" t="s" s="52">
        <v>188</v>
      </c>
      <c r="DC52" t="s" s="43">
        <v>190</v>
      </c>
      <c r="DD52" t="s" s="43">
        <v>187</v>
      </c>
      <c r="DE52" t="s" s="43">
        <v>189</v>
      </c>
      <c r="DF52" t="s" s="53">
        <v>186</v>
      </c>
      <c r="DG52" t="s" s="52">
        <v>191</v>
      </c>
      <c r="DH52" t="s" s="43">
        <v>192</v>
      </c>
      <c r="DI52" t="s" s="43">
        <v>193</v>
      </c>
      <c r="DJ52" t="s" s="53">
        <v>194</v>
      </c>
      <c r="DK52" t="s" s="52">
        <v>196</v>
      </c>
      <c r="DL52" t="s" s="43">
        <v>195</v>
      </c>
      <c r="DM52" t="s" s="43">
        <v>197</v>
      </c>
      <c r="DN52" t="s" s="54">
        <v>349</v>
      </c>
      <c r="DO52" t="s" s="54">
        <v>214</v>
      </c>
      <c r="DP52" t="s" s="54">
        <v>251</v>
      </c>
      <c r="DQ52" t="s" s="54">
        <v>170</v>
      </c>
      <c r="DR52" t="s" s="54">
        <v>216</v>
      </c>
      <c r="DS52" t="s" s="54">
        <v>170</v>
      </c>
      <c r="DT52" t="s" s="54">
        <v>218</v>
      </c>
      <c r="DU52" t="s" s="54">
        <v>170</v>
      </c>
      <c r="DV52" t="s" s="54">
        <v>220</v>
      </c>
      <c r="DW52" t="s" s="54">
        <v>221</v>
      </c>
      <c r="DX52" t="s" s="54">
        <v>222</v>
      </c>
      <c r="DY52" t="s" s="54">
        <v>223</v>
      </c>
      <c r="DZ52" t="s" s="54">
        <v>224</v>
      </c>
      <c r="EA52" t="s" s="54">
        <v>225</v>
      </c>
      <c r="EB52" t="s" s="54">
        <v>226</v>
      </c>
      <c r="EC52" t="s" s="54">
        <v>227</v>
      </c>
      <c r="ED52" t="s" s="54">
        <v>228</v>
      </c>
      <c r="EE52" t="s" s="57">
        <v>1337</v>
      </c>
      <c r="EF52" t="s" s="57">
        <v>1338</v>
      </c>
      <c r="EG52" t="s" s="57">
        <v>1339</v>
      </c>
      <c r="EH52" t="s" s="57">
        <v>1340</v>
      </c>
      <c r="EI52" t="s" s="57">
        <v>282</v>
      </c>
      <c r="EJ52" t="s" s="57">
        <v>2330</v>
      </c>
      <c r="EK52" t="s" s="56">
        <v>2331</v>
      </c>
      <c r="EL52" t="s" s="57">
        <v>282</v>
      </c>
      <c r="EM52" t="s" s="57">
        <v>1263</v>
      </c>
      <c r="EN52" t="s" s="57">
        <v>1337</v>
      </c>
      <c r="EO52" t="s" s="57">
        <v>1329</v>
      </c>
      <c r="EP52" t="s" s="57">
        <v>1267</v>
      </c>
      <c r="EQ52" t="s" s="57">
        <v>1335</v>
      </c>
      <c r="ER52" t="s" s="57">
        <v>159</v>
      </c>
      <c r="ES52" t="s" s="57">
        <v>1261</v>
      </c>
      <c r="ET52" t="s" s="57">
        <v>1268</v>
      </c>
      <c r="EU52" t="s" s="57">
        <v>1269</v>
      </c>
      <c r="EV52" t="s" s="57">
        <v>1270</v>
      </c>
      <c r="EW52" t="s" s="57">
        <v>208</v>
      </c>
      <c r="EX52" t="s" s="57">
        <v>209</v>
      </c>
      <c r="EY52" t="s" s="57">
        <v>282</v>
      </c>
    </row>
    <row r="53" ht="15.6" customHeight="1">
      <c r="A53" t="s" s="43">
        <v>1357</v>
      </c>
      <c r="B53" t="s" s="43">
        <v>1268</v>
      </c>
      <c r="C53" t="s" s="43">
        <v>1362</v>
      </c>
      <c r="D53" t="s" s="43">
        <v>203</v>
      </c>
      <c r="E53" t="s" s="43">
        <v>602</v>
      </c>
      <c r="F53" t="s" s="43">
        <v>249</v>
      </c>
      <c r="G53" t="s" s="43">
        <v>159</v>
      </c>
      <c r="H53" t="s" s="44">
        <v>162</v>
      </c>
      <c r="I53" t="s" s="44">
        <v>165</v>
      </c>
      <c r="J53" t="s" s="44">
        <v>165</v>
      </c>
      <c r="K53" t="s" s="44">
        <v>162</v>
      </c>
      <c r="L53" t="s" s="44">
        <v>164</v>
      </c>
      <c r="M53" t="s" s="44">
        <v>164</v>
      </c>
      <c r="N53" t="s" s="44">
        <v>165</v>
      </c>
      <c r="O53" t="s" s="44">
        <v>162</v>
      </c>
      <c r="P53" t="s" s="44">
        <v>162</v>
      </c>
      <c r="Q53" t="s" s="44">
        <v>162</v>
      </c>
      <c r="R53" t="s" s="43">
        <v>327</v>
      </c>
      <c r="S53" t="s" s="45">
        <v>167</v>
      </c>
      <c r="T53" t="s" s="45">
        <v>975</v>
      </c>
      <c r="U53" t="s" s="45">
        <v>170</v>
      </c>
      <c r="V53" s="47">
        <v>10000</v>
      </c>
      <c r="W53" t="s" s="43">
        <v>167</v>
      </c>
      <c r="X53" t="s" s="43">
        <v>168</v>
      </c>
      <c r="Y53" t="s" s="43">
        <v>170</v>
      </c>
      <c r="Z53" s="48"/>
      <c r="AA53" t="s" s="45">
        <v>170</v>
      </c>
      <c r="AB53" t="s" s="45">
        <v>170</v>
      </c>
      <c r="AC53" t="s" s="45">
        <v>170</v>
      </c>
      <c r="AD53" t="s" s="45">
        <v>170</v>
      </c>
      <c r="AE53" t="s" s="43">
        <v>167</v>
      </c>
      <c r="AF53" t="s" s="43">
        <v>172</v>
      </c>
      <c r="AG53" t="s" s="43">
        <v>170</v>
      </c>
      <c r="AH53" t="s" s="43">
        <v>170</v>
      </c>
      <c r="AI53" t="s" s="45">
        <v>170</v>
      </c>
      <c r="AJ53" t="s" s="45">
        <v>170</v>
      </c>
      <c r="AK53" t="s" s="45">
        <v>170</v>
      </c>
      <c r="AL53" t="s" s="45">
        <v>170</v>
      </c>
      <c r="AM53" t="s" s="43">
        <v>167</v>
      </c>
      <c r="AN53" t="s" s="43">
        <v>168</v>
      </c>
      <c r="AO53" t="s" s="43">
        <v>170</v>
      </c>
      <c r="AP53" t="s" s="43">
        <v>170</v>
      </c>
      <c r="AQ53" t="s" s="45">
        <v>167</v>
      </c>
      <c r="AR53" t="s" s="45">
        <v>171</v>
      </c>
      <c r="AS53" t="s" s="45">
        <v>170</v>
      </c>
      <c r="AT53" t="s" s="45">
        <v>170</v>
      </c>
      <c r="AU53" t="s" s="43">
        <v>177</v>
      </c>
      <c r="AV53" t="s" s="43">
        <v>178</v>
      </c>
      <c r="AW53" t="s" s="43">
        <v>170</v>
      </c>
      <c r="AX53" s="49">
        <v>2000</v>
      </c>
      <c r="AY53" t="s" s="45">
        <v>270</v>
      </c>
      <c r="AZ53" t="s" s="45">
        <v>178</v>
      </c>
      <c r="BA53" t="s" s="45">
        <v>170</v>
      </c>
      <c r="BB53" s="47">
        <v>3000</v>
      </c>
      <c r="BC53" t="s" s="43">
        <v>167</v>
      </c>
      <c r="BD53" t="s" s="43">
        <v>178</v>
      </c>
      <c r="BE53" t="s" s="43">
        <v>170</v>
      </c>
      <c r="BF53" s="49">
        <v>1000</v>
      </c>
      <c r="BG53" t="s" s="45">
        <v>167</v>
      </c>
      <c r="BH53" t="s" s="45">
        <v>172</v>
      </c>
      <c r="BI53" t="s" s="45">
        <v>170</v>
      </c>
      <c r="BJ53" t="s" s="45">
        <v>170</v>
      </c>
      <c r="BK53" t="s" s="43">
        <v>167</v>
      </c>
      <c r="BL53" t="s" s="43">
        <v>172</v>
      </c>
      <c r="BM53" t="s" s="43">
        <v>170</v>
      </c>
      <c r="BN53" t="s" s="43">
        <v>170</v>
      </c>
      <c r="BO53" t="s" s="45">
        <v>270</v>
      </c>
      <c r="BP53" t="s" s="45">
        <v>178</v>
      </c>
      <c r="BQ53" t="s" s="45">
        <v>170</v>
      </c>
      <c r="BR53" s="47">
        <v>1600</v>
      </c>
      <c r="BS53" t="s" s="43">
        <v>167</v>
      </c>
      <c r="BT53" t="s" s="43">
        <v>1149</v>
      </c>
      <c r="BU53" t="s" s="43">
        <v>170</v>
      </c>
      <c r="BV53" s="49">
        <v>500</v>
      </c>
      <c r="BW53" t="s" s="45">
        <v>167</v>
      </c>
      <c r="BX53" t="s" s="45">
        <v>171</v>
      </c>
      <c r="BY53" t="s" s="45">
        <v>170</v>
      </c>
      <c r="BZ53" t="s" s="45">
        <v>170</v>
      </c>
      <c r="CA53" t="s" s="43">
        <v>176</v>
      </c>
      <c r="CB53" t="s" s="43">
        <v>178</v>
      </c>
      <c r="CC53" t="s" s="43">
        <v>170</v>
      </c>
      <c r="CD53" s="49">
        <v>500</v>
      </c>
      <c r="CE53" t="s" s="50">
        <v>182</v>
      </c>
      <c r="CF53" t="s" s="50">
        <v>162</v>
      </c>
      <c r="CG53" t="s" s="50">
        <v>170</v>
      </c>
      <c r="CH53" t="s" s="50">
        <v>170</v>
      </c>
      <c r="CI53" t="s" s="50">
        <v>183</v>
      </c>
      <c r="CJ53" t="s" s="50">
        <v>165</v>
      </c>
      <c r="CK53" t="s" s="50">
        <v>170</v>
      </c>
      <c r="CL53" t="s" s="50">
        <v>159</v>
      </c>
      <c r="CM53" t="s" s="50">
        <v>161</v>
      </c>
      <c r="CN53" t="s" s="50">
        <v>162</v>
      </c>
      <c r="CO53" t="s" s="50">
        <v>162</v>
      </c>
      <c r="CP53" t="s" s="50">
        <v>162</v>
      </c>
      <c r="CQ53" t="s" s="50">
        <v>162</v>
      </c>
      <c r="CR53" t="s" s="50">
        <v>184</v>
      </c>
      <c r="CS53" t="s" s="50">
        <v>184</v>
      </c>
      <c r="CT53" t="s" s="50">
        <v>163</v>
      </c>
      <c r="CU53" t="s" s="50">
        <v>184</v>
      </c>
      <c r="CV53" t="s" s="50">
        <v>162</v>
      </c>
      <c r="CW53" t="s" s="50">
        <v>184</v>
      </c>
      <c r="CX53" t="s" s="50">
        <v>184</v>
      </c>
      <c r="CY53" t="s" s="50">
        <v>164</v>
      </c>
      <c r="CZ53" t="s" s="50">
        <v>162</v>
      </c>
      <c r="DA53" t="s" s="51">
        <v>259</v>
      </c>
      <c r="DB53" t="s" s="52">
        <v>188</v>
      </c>
      <c r="DC53" t="s" s="43">
        <v>187</v>
      </c>
      <c r="DD53" t="s" s="43">
        <v>189</v>
      </c>
      <c r="DE53" t="s" s="43">
        <v>190</v>
      </c>
      <c r="DF53" t="s" s="53">
        <v>186</v>
      </c>
      <c r="DG53" t="s" s="52">
        <v>191</v>
      </c>
      <c r="DH53" t="s" s="43">
        <v>193</v>
      </c>
      <c r="DI53" t="s" s="43">
        <v>192</v>
      </c>
      <c r="DJ53" t="s" s="53">
        <v>194</v>
      </c>
      <c r="DK53" t="s" s="52">
        <v>196</v>
      </c>
      <c r="DL53" t="s" s="43">
        <v>197</v>
      </c>
      <c r="DM53" t="s" s="43">
        <v>195</v>
      </c>
      <c r="DN53" t="s" s="54">
        <v>337</v>
      </c>
      <c r="DO53" t="s" s="54">
        <v>214</v>
      </c>
      <c r="DP53" t="s" s="54">
        <v>251</v>
      </c>
      <c r="DQ53" t="s" s="54">
        <v>170</v>
      </c>
      <c r="DR53" t="s" s="54">
        <v>216</v>
      </c>
      <c r="DS53" t="s" s="54">
        <v>170</v>
      </c>
      <c r="DT53" t="s" s="54">
        <v>218</v>
      </c>
      <c r="DU53" t="s" s="54">
        <v>219</v>
      </c>
      <c r="DV53" t="s" s="54">
        <v>220</v>
      </c>
      <c r="DW53" t="s" s="54">
        <v>221</v>
      </c>
      <c r="DX53" t="s" s="54">
        <v>222</v>
      </c>
      <c r="DY53" t="s" s="54">
        <v>223</v>
      </c>
      <c r="DZ53" t="s" s="54">
        <v>224</v>
      </c>
      <c r="EA53" t="s" s="54">
        <v>225</v>
      </c>
      <c r="EB53" t="s" s="54">
        <v>226</v>
      </c>
      <c r="EC53" t="s" s="54">
        <v>227</v>
      </c>
      <c r="ED53" t="s" s="54">
        <v>228</v>
      </c>
      <c r="EE53" t="s" s="57">
        <v>1360</v>
      </c>
      <c r="EF53" t="s" s="57">
        <v>1363</v>
      </c>
      <c r="EG53" t="s" s="57">
        <v>1364</v>
      </c>
      <c r="EH53" t="s" s="57">
        <v>1365</v>
      </c>
      <c r="EI53" t="s" s="57">
        <v>404</v>
      </c>
      <c r="EJ53" t="s" s="57">
        <v>2332</v>
      </c>
      <c r="EK53" t="s" s="56">
        <v>2333</v>
      </c>
      <c r="EL53" t="s" s="57">
        <v>404</v>
      </c>
      <c r="EM53" t="s" s="57">
        <v>1263</v>
      </c>
      <c r="EN53" t="s" s="57">
        <v>1360</v>
      </c>
      <c r="EO53" t="s" s="57">
        <v>1361</v>
      </c>
      <c r="EP53" t="s" s="57">
        <v>1267</v>
      </c>
      <c r="EQ53" t="s" s="57">
        <v>1358</v>
      </c>
      <c r="ER53" t="s" s="57">
        <v>159</v>
      </c>
      <c r="ES53" t="s" s="57">
        <v>1261</v>
      </c>
      <c r="ET53" t="s" s="57">
        <v>1268</v>
      </c>
      <c r="EU53" t="s" s="57">
        <v>1269</v>
      </c>
      <c r="EV53" t="s" s="57">
        <v>1270</v>
      </c>
      <c r="EW53" t="s" s="57">
        <v>208</v>
      </c>
      <c r="EX53" t="s" s="57">
        <v>209</v>
      </c>
      <c r="EY53" t="s" s="57">
        <v>404</v>
      </c>
    </row>
    <row r="54" ht="15.6" customHeight="1">
      <c r="A54" t="s" s="43">
        <v>1373</v>
      </c>
      <c r="B54" t="s" s="43">
        <v>1268</v>
      </c>
      <c r="C54" t="s" s="43">
        <v>1362</v>
      </c>
      <c r="D54" t="s" s="43">
        <v>203</v>
      </c>
      <c r="E54" t="s" s="43">
        <v>454</v>
      </c>
      <c r="F54" t="s" s="43">
        <v>249</v>
      </c>
      <c r="G54" t="s" s="43">
        <v>159</v>
      </c>
      <c r="H54" t="s" s="44">
        <v>162</v>
      </c>
      <c r="I54" t="s" s="44">
        <v>165</v>
      </c>
      <c r="J54" t="s" s="44">
        <v>184</v>
      </c>
      <c r="K54" t="s" s="44">
        <v>162</v>
      </c>
      <c r="L54" t="s" s="44">
        <v>184</v>
      </c>
      <c r="M54" t="s" s="44">
        <v>164</v>
      </c>
      <c r="N54" t="s" s="44">
        <v>184</v>
      </c>
      <c r="O54" t="s" s="44">
        <v>164</v>
      </c>
      <c r="P54" t="s" s="44">
        <v>184</v>
      </c>
      <c r="Q54" t="s" s="44">
        <v>162</v>
      </c>
      <c r="R54" t="s" s="43">
        <v>599</v>
      </c>
      <c r="S54" t="s" s="45">
        <v>167</v>
      </c>
      <c r="T54" t="s" s="45">
        <v>975</v>
      </c>
      <c r="U54" t="s" s="45">
        <v>170</v>
      </c>
      <c r="V54" s="47">
        <v>20000</v>
      </c>
      <c r="W54" t="s" s="43">
        <v>167</v>
      </c>
      <c r="X54" t="s" s="43">
        <v>1023</v>
      </c>
      <c r="Y54" t="s" s="43">
        <v>170</v>
      </c>
      <c r="Z54" s="48"/>
      <c r="AA54" t="s" s="45">
        <v>170</v>
      </c>
      <c r="AB54" t="s" s="45">
        <v>170</v>
      </c>
      <c r="AC54" t="s" s="45">
        <v>170</v>
      </c>
      <c r="AD54" t="s" s="45">
        <v>170</v>
      </c>
      <c r="AE54" t="s" s="43">
        <v>167</v>
      </c>
      <c r="AF54" t="s" s="43">
        <v>172</v>
      </c>
      <c r="AG54" t="s" s="43">
        <v>170</v>
      </c>
      <c r="AH54" t="s" s="43">
        <v>170</v>
      </c>
      <c r="AI54" t="s" s="45">
        <v>167</v>
      </c>
      <c r="AJ54" t="s" s="45">
        <v>975</v>
      </c>
      <c r="AK54" t="s" s="45">
        <v>170</v>
      </c>
      <c r="AL54" s="47">
        <v>20000</v>
      </c>
      <c r="AM54" t="s" s="43">
        <v>167</v>
      </c>
      <c r="AN54" t="s" s="43">
        <v>178</v>
      </c>
      <c r="AO54" t="s" s="43">
        <v>170</v>
      </c>
      <c r="AP54" s="49">
        <v>15000</v>
      </c>
      <c r="AQ54" t="s" s="45">
        <v>167</v>
      </c>
      <c r="AR54" t="s" s="45">
        <v>171</v>
      </c>
      <c r="AS54" t="s" s="45">
        <v>170</v>
      </c>
      <c r="AT54" t="s" s="45">
        <v>170</v>
      </c>
      <c r="AU54" t="s" s="43">
        <v>177</v>
      </c>
      <c r="AV54" t="s" s="43">
        <v>178</v>
      </c>
      <c r="AW54" t="s" s="43">
        <v>170</v>
      </c>
      <c r="AX54" s="49">
        <v>2000</v>
      </c>
      <c r="AY54" t="s" s="45">
        <v>270</v>
      </c>
      <c r="AZ54" t="s" s="45">
        <v>178</v>
      </c>
      <c r="BA54" t="s" s="45">
        <v>170</v>
      </c>
      <c r="BB54" s="47">
        <v>2000</v>
      </c>
      <c r="BC54" t="s" s="43">
        <v>270</v>
      </c>
      <c r="BD54" t="s" s="43">
        <v>178</v>
      </c>
      <c r="BE54" t="s" s="43">
        <v>170</v>
      </c>
      <c r="BF54" s="49">
        <v>1000</v>
      </c>
      <c r="BG54" t="s" s="45">
        <v>167</v>
      </c>
      <c r="BH54" t="s" s="45">
        <v>355</v>
      </c>
      <c r="BI54" t="s" s="45">
        <v>170</v>
      </c>
      <c r="BJ54" t="s" s="45">
        <v>170</v>
      </c>
      <c r="BK54" t="s" s="43">
        <v>292</v>
      </c>
      <c r="BL54" t="s" s="43">
        <v>172</v>
      </c>
      <c r="BM54" t="s" s="43">
        <v>170</v>
      </c>
      <c r="BN54" t="s" s="43">
        <v>170</v>
      </c>
      <c r="BO54" t="s" s="45">
        <v>177</v>
      </c>
      <c r="BP54" t="s" s="45">
        <v>355</v>
      </c>
      <c r="BQ54" t="s" s="45">
        <v>170</v>
      </c>
      <c r="BR54" s="47">
        <v>1600</v>
      </c>
      <c r="BS54" t="s" s="43">
        <v>270</v>
      </c>
      <c r="BT54" t="s" s="43">
        <v>355</v>
      </c>
      <c r="BU54" t="s" s="43">
        <v>170</v>
      </c>
      <c r="BV54" s="49">
        <v>400</v>
      </c>
      <c r="BW54" t="s" s="45">
        <v>167</v>
      </c>
      <c r="BX54" t="s" s="45">
        <v>171</v>
      </c>
      <c r="BY54" t="s" s="45">
        <v>170</v>
      </c>
      <c r="BZ54" t="s" s="45">
        <v>170</v>
      </c>
      <c r="CA54" t="s" s="43">
        <v>176</v>
      </c>
      <c r="CB54" t="s" s="43">
        <v>977</v>
      </c>
      <c r="CC54" t="s" s="43">
        <v>170</v>
      </c>
      <c r="CD54" s="49">
        <v>1000</v>
      </c>
      <c r="CE54" t="s" s="50">
        <v>182</v>
      </c>
      <c r="CF54" t="s" s="50">
        <v>162</v>
      </c>
      <c r="CG54" t="s" s="50">
        <v>170</v>
      </c>
      <c r="CH54" t="s" s="50">
        <v>170</v>
      </c>
      <c r="CI54" t="s" s="50">
        <v>183</v>
      </c>
      <c r="CJ54" t="s" s="50">
        <v>184</v>
      </c>
      <c r="CK54" t="s" s="50">
        <v>170</v>
      </c>
      <c r="CL54" t="s" s="50">
        <v>159</v>
      </c>
      <c r="CM54" t="s" s="50">
        <v>161</v>
      </c>
      <c r="CN54" t="s" s="50">
        <v>162</v>
      </c>
      <c r="CO54" t="s" s="50">
        <v>162</v>
      </c>
      <c r="CP54" t="s" s="50">
        <v>162</v>
      </c>
      <c r="CQ54" t="s" s="50">
        <v>164</v>
      </c>
      <c r="CR54" t="s" s="50">
        <v>184</v>
      </c>
      <c r="CS54" t="s" s="50">
        <v>184</v>
      </c>
      <c r="CT54" t="s" s="50">
        <v>164</v>
      </c>
      <c r="CU54" t="s" s="50">
        <v>164</v>
      </c>
      <c r="CV54" t="s" s="50">
        <v>162</v>
      </c>
      <c r="CW54" t="s" s="50">
        <v>184</v>
      </c>
      <c r="CX54" t="s" s="50">
        <v>164</v>
      </c>
      <c r="CY54" t="s" s="50">
        <v>162</v>
      </c>
      <c r="CZ54" t="s" s="50">
        <v>162</v>
      </c>
      <c r="DA54" t="s" s="51">
        <v>185</v>
      </c>
      <c r="DB54" t="s" s="52">
        <v>188</v>
      </c>
      <c r="DC54" t="s" s="43">
        <v>189</v>
      </c>
      <c r="DD54" t="s" s="43">
        <v>186</v>
      </c>
      <c r="DE54" t="s" s="43">
        <v>187</v>
      </c>
      <c r="DF54" t="s" s="53">
        <v>190</v>
      </c>
      <c r="DG54" t="s" s="52">
        <v>191</v>
      </c>
      <c r="DH54" t="s" s="43">
        <v>194</v>
      </c>
      <c r="DI54" t="s" s="43">
        <v>193</v>
      </c>
      <c r="DJ54" t="s" s="53">
        <v>192</v>
      </c>
      <c r="DK54" t="s" s="52">
        <v>196</v>
      </c>
      <c r="DL54" t="s" s="43">
        <v>195</v>
      </c>
      <c r="DM54" t="s" s="43">
        <v>197</v>
      </c>
      <c r="DN54" t="s" s="54">
        <v>213</v>
      </c>
      <c r="DO54" t="s" s="54">
        <v>214</v>
      </c>
      <c r="DP54" t="s" s="54">
        <v>251</v>
      </c>
      <c r="DQ54" t="s" s="54">
        <v>170</v>
      </c>
      <c r="DR54" t="s" s="54">
        <v>216</v>
      </c>
      <c r="DS54" t="s" s="54">
        <v>217</v>
      </c>
      <c r="DT54" t="s" s="54">
        <v>218</v>
      </c>
      <c r="DU54" t="s" s="54">
        <v>219</v>
      </c>
      <c r="DV54" t="s" s="54">
        <v>220</v>
      </c>
      <c r="DW54" t="s" s="54">
        <v>221</v>
      </c>
      <c r="DX54" t="s" s="54">
        <v>222</v>
      </c>
      <c r="DY54" t="s" s="54">
        <v>223</v>
      </c>
      <c r="DZ54" t="s" s="54">
        <v>224</v>
      </c>
      <c r="EA54" t="s" s="54">
        <v>225</v>
      </c>
      <c r="EB54" t="s" s="54">
        <v>226</v>
      </c>
      <c r="EC54" t="s" s="54">
        <v>227</v>
      </c>
      <c r="ED54" t="s" s="54">
        <v>228</v>
      </c>
      <c r="EE54" t="s" s="57">
        <v>1376</v>
      </c>
      <c r="EF54" t="s" s="57">
        <v>1377</v>
      </c>
      <c r="EG54" t="s" s="57">
        <v>1378</v>
      </c>
      <c r="EH54" t="s" s="57">
        <v>1379</v>
      </c>
      <c r="EI54" t="s" s="57">
        <v>404</v>
      </c>
      <c r="EJ54" t="s" s="57">
        <v>2334</v>
      </c>
      <c r="EK54" t="s" s="56">
        <v>2335</v>
      </c>
      <c r="EL54" t="s" s="57">
        <v>404</v>
      </c>
      <c r="EM54" t="s" s="57">
        <v>1263</v>
      </c>
      <c r="EN54" t="s" s="57">
        <v>1376</v>
      </c>
      <c r="EO54" t="s" s="57">
        <v>1361</v>
      </c>
      <c r="EP54" t="s" s="57">
        <v>1267</v>
      </c>
      <c r="EQ54" t="s" s="57">
        <v>1374</v>
      </c>
      <c r="ER54" t="s" s="57">
        <v>159</v>
      </c>
      <c r="ES54" t="s" s="57">
        <v>1261</v>
      </c>
      <c r="ET54" t="s" s="57">
        <v>1268</v>
      </c>
      <c r="EU54" t="s" s="57">
        <v>1269</v>
      </c>
      <c r="EV54" t="s" s="57">
        <v>1270</v>
      </c>
      <c r="EW54" t="s" s="57">
        <v>208</v>
      </c>
      <c r="EX54" t="s" s="57">
        <v>209</v>
      </c>
      <c r="EY54" t="s" s="57">
        <v>404</v>
      </c>
    </row>
    <row r="55" ht="15.6" customHeight="1">
      <c r="A55" t="s" s="43">
        <v>1380</v>
      </c>
      <c r="B55" t="s" s="43">
        <v>1268</v>
      </c>
      <c r="C55" t="s" s="43">
        <v>1385</v>
      </c>
      <c r="D55" t="s" s="43">
        <v>247</v>
      </c>
      <c r="E55" t="s" s="43">
        <v>602</v>
      </c>
      <c r="F55" t="s" s="43">
        <v>249</v>
      </c>
      <c r="G55" t="s" s="43">
        <v>159</v>
      </c>
      <c r="H55" t="s" s="44">
        <v>162</v>
      </c>
      <c r="I55" t="s" s="44">
        <v>165</v>
      </c>
      <c r="J55" t="s" s="44">
        <v>184</v>
      </c>
      <c r="K55" t="s" s="44">
        <v>184</v>
      </c>
      <c r="L55" t="s" s="44">
        <v>163</v>
      </c>
      <c r="M55" t="s" s="44">
        <v>184</v>
      </c>
      <c r="N55" t="s" s="44">
        <v>184</v>
      </c>
      <c r="O55" t="s" s="44">
        <v>184</v>
      </c>
      <c r="P55" t="s" s="44">
        <v>184</v>
      </c>
      <c r="Q55" t="s" s="44">
        <v>162</v>
      </c>
      <c r="R55" t="s" s="43">
        <v>1309</v>
      </c>
      <c r="S55" t="s" s="45">
        <v>167</v>
      </c>
      <c r="T55" t="s" s="45">
        <v>168</v>
      </c>
      <c r="U55" t="s" s="45">
        <v>170</v>
      </c>
      <c r="V55" t="s" s="45">
        <v>170</v>
      </c>
      <c r="W55" t="s" s="43">
        <v>170</v>
      </c>
      <c r="X55" t="s" s="43">
        <v>170</v>
      </c>
      <c r="Y55" t="s" s="43">
        <v>170</v>
      </c>
      <c r="Z55" s="48"/>
      <c r="AA55" t="s" s="45">
        <v>170</v>
      </c>
      <c r="AB55" t="s" s="45">
        <v>170</v>
      </c>
      <c r="AC55" t="s" s="45">
        <v>170</v>
      </c>
      <c r="AD55" t="s" s="45">
        <v>170</v>
      </c>
      <c r="AE55" t="s" s="43">
        <v>167</v>
      </c>
      <c r="AF55" t="s" s="43">
        <v>172</v>
      </c>
      <c r="AG55" t="s" s="43">
        <v>170</v>
      </c>
      <c r="AH55" t="s" s="43">
        <v>170</v>
      </c>
      <c r="AI55" t="s" s="45">
        <v>170</v>
      </c>
      <c r="AJ55" t="s" s="45">
        <v>170</v>
      </c>
      <c r="AK55" t="s" s="45">
        <v>170</v>
      </c>
      <c r="AL55" t="s" s="45">
        <v>170</v>
      </c>
      <c r="AM55" t="s" s="43">
        <v>170</v>
      </c>
      <c r="AN55" t="s" s="43">
        <v>170</v>
      </c>
      <c r="AO55" t="s" s="43">
        <v>170</v>
      </c>
      <c r="AP55" t="s" s="43">
        <v>170</v>
      </c>
      <c r="AQ55" t="s" s="45">
        <v>170</v>
      </c>
      <c r="AR55" t="s" s="45">
        <v>170</v>
      </c>
      <c r="AS55" t="s" s="45">
        <v>170</v>
      </c>
      <c r="AT55" t="s" s="45">
        <v>170</v>
      </c>
      <c r="AU55" t="s" s="43">
        <v>270</v>
      </c>
      <c r="AV55" t="s" s="43">
        <v>178</v>
      </c>
      <c r="AW55" t="s" s="43">
        <v>170</v>
      </c>
      <c r="AX55" s="49">
        <v>3000</v>
      </c>
      <c r="AY55" t="s" s="45">
        <v>292</v>
      </c>
      <c r="AZ55" t="s" s="45">
        <v>178</v>
      </c>
      <c r="BA55" t="s" s="45">
        <v>170</v>
      </c>
      <c r="BB55" s="47">
        <v>3000</v>
      </c>
      <c r="BC55" t="s" s="43">
        <v>167</v>
      </c>
      <c r="BD55" t="s" s="43">
        <v>178</v>
      </c>
      <c r="BE55" t="s" s="43">
        <v>170</v>
      </c>
      <c r="BF55" s="49">
        <v>3500</v>
      </c>
      <c r="BG55" t="s" s="45">
        <v>167</v>
      </c>
      <c r="BH55" t="s" s="45">
        <v>1149</v>
      </c>
      <c r="BI55" t="s" s="45">
        <v>170</v>
      </c>
      <c r="BJ55" t="s" s="45">
        <v>170</v>
      </c>
      <c r="BK55" t="s" s="43">
        <v>292</v>
      </c>
      <c r="BL55" t="s" s="43">
        <v>1149</v>
      </c>
      <c r="BM55" t="s" s="43">
        <v>170</v>
      </c>
      <c r="BN55" s="49">
        <v>2000</v>
      </c>
      <c r="BO55" t="s" s="45">
        <v>177</v>
      </c>
      <c r="BP55" t="s" s="45">
        <v>355</v>
      </c>
      <c r="BQ55" t="s" s="45">
        <v>170</v>
      </c>
      <c r="BR55" s="47">
        <v>1400</v>
      </c>
      <c r="BS55" t="s" s="43">
        <v>167</v>
      </c>
      <c r="BT55" t="s" s="43">
        <v>355</v>
      </c>
      <c r="BU55" t="s" s="43">
        <v>170</v>
      </c>
      <c r="BV55" s="49">
        <v>400</v>
      </c>
      <c r="BW55" t="s" s="45">
        <v>167</v>
      </c>
      <c r="BX55" t="s" s="45">
        <v>171</v>
      </c>
      <c r="BY55" t="s" s="45">
        <v>170</v>
      </c>
      <c r="BZ55" t="s" s="45">
        <v>170</v>
      </c>
      <c r="CA55" t="s" s="43">
        <v>176</v>
      </c>
      <c r="CB55" t="s" s="43">
        <v>977</v>
      </c>
      <c r="CC55" t="s" s="43">
        <v>170</v>
      </c>
      <c r="CD55" s="49">
        <v>800</v>
      </c>
      <c r="CE55" t="s" s="50">
        <v>182</v>
      </c>
      <c r="CF55" t="s" s="50">
        <v>164</v>
      </c>
      <c r="CG55" t="s" s="50">
        <v>170</v>
      </c>
      <c r="CH55" t="s" s="50">
        <v>170</v>
      </c>
      <c r="CI55" t="s" s="50">
        <v>183</v>
      </c>
      <c r="CJ55" t="s" s="50">
        <v>165</v>
      </c>
      <c r="CK55" t="s" s="50">
        <v>170</v>
      </c>
      <c r="CL55" t="s" s="50">
        <v>159</v>
      </c>
      <c r="CM55" t="s" s="50">
        <v>161</v>
      </c>
      <c r="CN55" t="s" s="50">
        <v>162</v>
      </c>
      <c r="CO55" t="s" s="50">
        <v>164</v>
      </c>
      <c r="CP55" t="s" s="50">
        <v>162</v>
      </c>
      <c r="CQ55" t="s" s="50">
        <v>164</v>
      </c>
      <c r="CR55" t="s" s="50">
        <v>184</v>
      </c>
      <c r="CS55" t="s" s="50">
        <v>165</v>
      </c>
      <c r="CT55" t="s" s="50">
        <v>165</v>
      </c>
      <c r="CU55" t="s" s="50">
        <v>165</v>
      </c>
      <c r="CV55" t="s" s="50">
        <v>162</v>
      </c>
      <c r="CW55" t="s" s="50">
        <v>184</v>
      </c>
      <c r="CX55" t="s" s="50">
        <v>164</v>
      </c>
      <c r="CY55" t="s" s="50">
        <v>162</v>
      </c>
      <c r="CZ55" t="s" s="50">
        <v>162</v>
      </c>
      <c r="DA55" t="s" s="51">
        <v>185</v>
      </c>
      <c r="DB55" t="s" s="52">
        <v>187</v>
      </c>
      <c r="DC55" t="s" s="43">
        <v>188</v>
      </c>
      <c r="DD55" t="s" s="43">
        <v>189</v>
      </c>
      <c r="DE55" t="s" s="43">
        <v>190</v>
      </c>
      <c r="DF55" t="s" s="53">
        <v>186</v>
      </c>
      <c r="DG55" t="s" s="52">
        <v>191</v>
      </c>
      <c r="DH55" t="s" s="43">
        <v>193</v>
      </c>
      <c r="DI55" t="s" s="43">
        <v>194</v>
      </c>
      <c r="DJ55" t="s" s="53">
        <v>192</v>
      </c>
      <c r="DK55" t="s" s="52">
        <v>196</v>
      </c>
      <c r="DL55" t="s" s="43">
        <v>195</v>
      </c>
      <c r="DM55" t="s" s="43">
        <v>197</v>
      </c>
      <c r="DN55" t="s" s="54">
        <v>301</v>
      </c>
      <c r="DO55" t="s" s="54">
        <v>214</v>
      </c>
      <c r="DP55" t="s" s="54">
        <v>170</v>
      </c>
      <c r="DQ55" t="s" s="54">
        <v>170</v>
      </c>
      <c r="DR55" t="s" s="54">
        <v>216</v>
      </c>
      <c r="DS55" t="s" s="54">
        <v>170</v>
      </c>
      <c r="DT55" t="s" s="54">
        <v>170</v>
      </c>
      <c r="DU55" t="s" s="54">
        <v>170</v>
      </c>
      <c r="DV55" t="s" s="54">
        <v>220</v>
      </c>
      <c r="DW55" t="s" s="54">
        <v>221</v>
      </c>
      <c r="DX55" t="s" s="54">
        <v>222</v>
      </c>
      <c r="DY55" t="s" s="54">
        <v>223</v>
      </c>
      <c r="DZ55" t="s" s="54">
        <v>224</v>
      </c>
      <c r="EA55" t="s" s="54">
        <v>225</v>
      </c>
      <c r="EB55" t="s" s="54">
        <v>226</v>
      </c>
      <c r="EC55" t="s" s="54">
        <v>227</v>
      </c>
      <c r="ED55" t="s" s="54">
        <v>228</v>
      </c>
      <c r="EE55" t="s" s="57">
        <v>1383</v>
      </c>
      <c r="EF55" t="s" s="57">
        <v>1386</v>
      </c>
      <c r="EG55" t="s" s="57">
        <v>1387</v>
      </c>
      <c r="EH55" t="s" s="57">
        <v>1388</v>
      </c>
      <c r="EI55" t="s" s="57">
        <v>404</v>
      </c>
      <c r="EJ55" t="s" s="57">
        <v>2336</v>
      </c>
      <c r="EK55" t="s" s="56">
        <v>2337</v>
      </c>
      <c r="EL55" t="s" s="57">
        <v>404</v>
      </c>
      <c r="EM55" t="s" s="57">
        <v>1263</v>
      </c>
      <c r="EN55" t="s" s="57">
        <v>1383</v>
      </c>
      <c r="EO55" t="s" s="57">
        <v>1384</v>
      </c>
      <c r="EP55" t="s" s="57">
        <v>1267</v>
      </c>
      <c r="EQ55" t="s" s="57">
        <v>1381</v>
      </c>
      <c r="ER55" t="s" s="57">
        <v>159</v>
      </c>
      <c r="ES55" t="s" s="57">
        <v>1261</v>
      </c>
      <c r="ET55" t="s" s="57">
        <v>1268</v>
      </c>
      <c r="EU55" t="s" s="57">
        <v>1269</v>
      </c>
      <c r="EV55" t="s" s="57">
        <v>1270</v>
      </c>
      <c r="EW55" t="s" s="57">
        <v>208</v>
      </c>
      <c r="EX55" t="s" s="57">
        <v>209</v>
      </c>
      <c r="EY55" t="s" s="57">
        <v>404</v>
      </c>
    </row>
    <row r="56" ht="15.6" customHeight="1">
      <c r="A56" t="s" s="43">
        <v>1389</v>
      </c>
      <c r="B56" t="s" s="43">
        <v>1268</v>
      </c>
      <c r="C56" t="s" s="43">
        <v>1385</v>
      </c>
      <c r="D56" t="s" s="43">
        <v>247</v>
      </c>
      <c r="E56" t="s" s="43">
        <v>250</v>
      </c>
      <c r="F56" t="s" s="43">
        <v>249</v>
      </c>
      <c r="G56" t="s" s="43">
        <v>159</v>
      </c>
      <c r="H56" t="s" s="44">
        <v>162</v>
      </c>
      <c r="I56" t="s" s="44">
        <v>165</v>
      </c>
      <c r="J56" t="s" s="44">
        <v>184</v>
      </c>
      <c r="K56" t="s" s="44">
        <v>162</v>
      </c>
      <c r="L56" t="s" s="44">
        <v>184</v>
      </c>
      <c r="M56" t="s" s="44">
        <v>184</v>
      </c>
      <c r="N56" t="s" s="44">
        <v>165</v>
      </c>
      <c r="O56" t="s" s="44">
        <v>165</v>
      </c>
      <c r="P56" t="s" s="44">
        <v>162</v>
      </c>
      <c r="Q56" t="s" s="44">
        <v>162</v>
      </c>
      <c r="R56" t="s" s="43">
        <v>1391</v>
      </c>
      <c r="S56" t="s" s="45">
        <v>167</v>
      </c>
      <c r="T56" t="s" s="45">
        <v>178</v>
      </c>
      <c r="U56" t="s" s="45">
        <v>170</v>
      </c>
      <c r="V56" s="47">
        <v>5000</v>
      </c>
      <c r="W56" t="s" s="43">
        <v>167</v>
      </c>
      <c r="X56" t="s" s="43">
        <v>178</v>
      </c>
      <c r="Y56" t="s" s="43">
        <v>170</v>
      </c>
      <c r="Z56" s="48">
        <v>5000</v>
      </c>
      <c r="AA56" t="s" s="45">
        <v>170</v>
      </c>
      <c r="AB56" t="s" s="45">
        <v>170</v>
      </c>
      <c r="AC56" t="s" s="45">
        <v>170</v>
      </c>
      <c r="AD56" t="s" s="45">
        <v>170</v>
      </c>
      <c r="AE56" t="s" s="43">
        <v>167</v>
      </c>
      <c r="AF56" t="s" s="43">
        <v>977</v>
      </c>
      <c r="AG56" t="s" s="43">
        <v>170</v>
      </c>
      <c r="AH56" s="49">
        <v>15000</v>
      </c>
      <c r="AI56" t="s" s="45">
        <v>170</v>
      </c>
      <c r="AJ56" t="s" s="45">
        <v>170</v>
      </c>
      <c r="AK56" t="s" s="45">
        <v>170</v>
      </c>
      <c r="AL56" t="s" s="45">
        <v>170</v>
      </c>
      <c r="AM56" t="s" s="43">
        <v>170</v>
      </c>
      <c r="AN56" t="s" s="43">
        <v>170</v>
      </c>
      <c r="AO56" t="s" s="43">
        <v>170</v>
      </c>
      <c r="AP56" t="s" s="43">
        <v>170</v>
      </c>
      <c r="AQ56" t="s" s="45">
        <v>170</v>
      </c>
      <c r="AR56" t="s" s="45">
        <v>170</v>
      </c>
      <c r="AS56" t="s" s="45">
        <v>170</v>
      </c>
      <c r="AT56" t="s" s="45">
        <v>170</v>
      </c>
      <c r="AU56" t="s" s="43">
        <v>177</v>
      </c>
      <c r="AV56" t="s" s="43">
        <v>178</v>
      </c>
      <c r="AW56" t="s" s="43">
        <v>170</v>
      </c>
      <c r="AX56" s="49">
        <v>5000</v>
      </c>
      <c r="AY56" t="s" s="45">
        <v>177</v>
      </c>
      <c r="AZ56" t="s" s="45">
        <v>178</v>
      </c>
      <c r="BA56" t="s" s="45">
        <v>170</v>
      </c>
      <c r="BB56" s="47">
        <v>5000</v>
      </c>
      <c r="BC56" t="s" s="43">
        <v>167</v>
      </c>
      <c r="BD56" t="s" s="43">
        <v>178</v>
      </c>
      <c r="BE56" t="s" s="43">
        <v>170</v>
      </c>
      <c r="BF56" s="49">
        <v>3000</v>
      </c>
      <c r="BG56" t="s" s="45">
        <v>170</v>
      </c>
      <c r="BH56" t="s" s="45">
        <v>170</v>
      </c>
      <c r="BI56" t="s" s="45">
        <v>170</v>
      </c>
      <c r="BJ56" t="s" s="45">
        <v>170</v>
      </c>
      <c r="BK56" t="s" s="43">
        <v>170</v>
      </c>
      <c r="BL56" t="s" s="43">
        <v>170</v>
      </c>
      <c r="BM56" t="s" s="43">
        <v>170</v>
      </c>
      <c r="BN56" t="s" s="43">
        <v>170</v>
      </c>
      <c r="BO56" t="s" s="45">
        <v>270</v>
      </c>
      <c r="BP56" t="s" s="45">
        <v>178</v>
      </c>
      <c r="BQ56" t="s" s="45">
        <v>170</v>
      </c>
      <c r="BR56" s="47">
        <v>1500</v>
      </c>
      <c r="BS56" t="s" s="43">
        <v>167</v>
      </c>
      <c r="BT56" t="s" s="43">
        <v>178</v>
      </c>
      <c r="BU56" t="s" s="43">
        <v>170</v>
      </c>
      <c r="BV56" s="49">
        <v>500</v>
      </c>
      <c r="BW56" t="s" s="45">
        <v>167</v>
      </c>
      <c r="BX56" t="s" s="45">
        <v>171</v>
      </c>
      <c r="BY56" t="s" s="45">
        <v>170</v>
      </c>
      <c r="BZ56" t="s" s="45">
        <v>170</v>
      </c>
      <c r="CA56" t="s" s="43">
        <v>176</v>
      </c>
      <c r="CB56" t="s" s="43">
        <v>977</v>
      </c>
      <c r="CC56" t="s" s="43">
        <v>170</v>
      </c>
      <c r="CD56" s="49">
        <v>800</v>
      </c>
      <c r="CE56" t="s" s="50">
        <v>182</v>
      </c>
      <c r="CF56" t="s" s="50">
        <v>163</v>
      </c>
      <c r="CG56" t="s" s="50">
        <v>170</v>
      </c>
      <c r="CH56" t="s" s="50">
        <v>170</v>
      </c>
      <c r="CI56" t="s" s="50">
        <v>242</v>
      </c>
      <c r="CJ56" t="s" s="50">
        <v>184</v>
      </c>
      <c r="CK56" t="s" s="50">
        <v>170</v>
      </c>
      <c r="CL56" t="s" s="50">
        <v>159</v>
      </c>
      <c r="CM56" t="s" s="50">
        <v>161</v>
      </c>
      <c r="CN56" t="s" s="50">
        <v>162</v>
      </c>
      <c r="CO56" t="s" s="50">
        <v>162</v>
      </c>
      <c r="CP56" t="s" s="50">
        <v>162</v>
      </c>
      <c r="CQ56" t="s" s="50">
        <v>164</v>
      </c>
      <c r="CR56" t="s" s="50">
        <v>164</v>
      </c>
      <c r="CS56" t="s" s="50">
        <v>165</v>
      </c>
      <c r="CT56" t="s" s="50">
        <v>164</v>
      </c>
      <c r="CU56" t="s" s="50">
        <v>164</v>
      </c>
      <c r="CV56" t="s" s="50">
        <v>162</v>
      </c>
      <c r="CW56" t="s" s="50">
        <v>184</v>
      </c>
      <c r="CX56" t="s" s="50">
        <v>164</v>
      </c>
      <c r="CY56" t="s" s="50">
        <v>162</v>
      </c>
      <c r="CZ56" t="s" s="50">
        <v>162</v>
      </c>
      <c r="DA56" t="s" s="51">
        <v>185</v>
      </c>
      <c r="DB56" t="s" s="52">
        <v>188</v>
      </c>
      <c r="DC56" t="s" s="43">
        <v>189</v>
      </c>
      <c r="DD56" t="s" s="43">
        <v>187</v>
      </c>
      <c r="DE56" t="s" s="43">
        <v>190</v>
      </c>
      <c r="DF56" t="s" s="53">
        <v>186</v>
      </c>
      <c r="DG56" t="s" s="52">
        <v>191</v>
      </c>
      <c r="DH56" t="s" s="43">
        <v>192</v>
      </c>
      <c r="DI56" t="s" s="43">
        <v>194</v>
      </c>
      <c r="DJ56" t="s" s="53">
        <v>193</v>
      </c>
      <c r="DK56" t="s" s="52">
        <v>195</v>
      </c>
      <c r="DL56" t="s" s="43">
        <v>196</v>
      </c>
      <c r="DM56" t="s" s="43">
        <v>197</v>
      </c>
      <c r="DN56" t="s" s="54">
        <v>321</v>
      </c>
      <c r="DO56" t="s" s="54">
        <v>214</v>
      </c>
      <c r="DP56" t="s" s="54">
        <v>251</v>
      </c>
      <c r="DQ56" t="s" s="54">
        <v>170</v>
      </c>
      <c r="DR56" t="s" s="54">
        <v>216</v>
      </c>
      <c r="DS56" t="s" s="54">
        <v>170</v>
      </c>
      <c r="DT56" t="s" s="54">
        <v>170</v>
      </c>
      <c r="DU56" t="s" s="54">
        <v>170</v>
      </c>
      <c r="DV56" t="s" s="54">
        <v>220</v>
      </c>
      <c r="DW56" t="s" s="54">
        <v>221</v>
      </c>
      <c r="DX56" t="s" s="54">
        <v>222</v>
      </c>
      <c r="DY56" t="s" s="54">
        <v>170</v>
      </c>
      <c r="DZ56" t="s" s="54">
        <v>170</v>
      </c>
      <c r="EA56" t="s" s="54">
        <v>225</v>
      </c>
      <c r="EB56" t="s" s="54">
        <v>226</v>
      </c>
      <c r="EC56" t="s" s="54">
        <v>227</v>
      </c>
      <c r="ED56" t="s" s="54">
        <v>228</v>
      </c>
      <c r="EE56" t="s" s="57">
        <v>1393</v>
      </c>
      <c r="EF56" t="s" s="57">
        <v>1394</v>
      </c>
      <c r="EG56" t="s" s="57">
        <v>1395</v>
      </c>
      <c r="EH56" t="s" s="57">
        <v>1396</v>
      </c>
      <c r="EI56" t="s" s="57">
        <v>404</v>
      </c>
      <c r="EJ56" t="s" s="57">
        <v>2338</v>
      </c>
      <c r="EK56" t="s" s="56">
        <v>2339</v>
      </c>
      <c r="EL56" t="s" s="57">
        <v>404</v>
      </c>
      <c r="EM56" t="s" s="57">
        <v>1263</v>
      </c>
      <c r="EN56" t="s" s="57">
        <v>1393</v>
      </c>
      <c r="EO56" t="s" s="57">
        <v>1384</v>
      </c>
      <c r="EP56" t="s" s="57">
        <v>1267</v>
      </c>
      <c r="EQ56" t="s" s="57">
        <v>1390</v>
      </c>
      <c r="ER56" t="s" s="57">
        <v>159</v>
      </c>
      <c r="ES56" t="s" s="57">
        <v>1261</v>
      </c>
      <c r="ET56" t="s" s="57">
        <v>1268</v>
      </c>
      <c r="EU56" t="s" s="57">
        <v>1269</v>
      </c>
      <c r="EV56" t="s" s="57">
        <v>1270</v>
      </c>
      <c r="EW56" t="s" s="57">
        <v>208</v>
      </c>
      <c r="EX56" t="s" s="57">
        <v>209</v>
      </c>
      <c r="EY56" t="s" s="57">
        <v>404</v>
      </c>
    </row>
    <row r="57" ht="15.6" customHeight="1">
      <c r="A57" t="s" s="43">
        <v>906</v>
      </c>
      <c r="B57" t="s" s="43">
        <v>783</v>
      </c>
      <c r="C57" t="s" s="43">
        <v>915</v>
      </c>
      <c r="D57" t="s" s="43">
        <v>321</v>
      </c>
      <c r="E57" t="s" s="43">
        <v>211</v>
      </c>
      <c r="F57" t="s" s="43">
        <v>212</v>
      </c>
      <c r="G57" t="s" s="43">
        <v>161</v>
      </c>
      <c r="H57" t="s" s="44">
        <v>257</v>
      </c>
      <c r="I57" t="s" s="44">
        <v>165</v>
      </c>
      <c r="J57" t="s" s="44">
        <v>165</v>
      </c>
      <c r="K57" t="s" s="44">
        <v>162</v>
      </c>
      <c r="L57" t="s" s="44">
        <v>164</v>
      </c>
      <c r="M57" t="s" s="44">
        <v>162</v>
      </c>
      <c r="N57" t="s" s="44">
        <v>165</v>
      </c>
      <c r="O57" t="s" s="44">
        <v>165</v>
      </c>
      <c r="P57" t="s" s="44">
        <v>162</v>
      </c>
      <c r="Q57" t="s" s="44">
        <v>162</v>
      </c>
      <c r="R57" t="s" s="43">
        <v>908</v>
      </c>
      <c r="S57" t="s" s="45">
        <v>167</v>
      </c>
      <c r="T57" t="s" s="45">
        <v>178</v>
      </c>
      <c r="U57" s="46"/>
      <c r="V57" s="47">
        <v>10000</v>
      </c>
      <c r="W57" t="s" s="43">
        <v>167</v>
      </c>
      <c r="X57" t="s" s="43">
        <v>168</v>
      </c>
      <c r="Y57" t="s" s="43">
        <v>909</v>
      </c>
      <c r="Z57" s="48">
        <v>20000</v>
      </c>
      <c r="AA57" t="s" s="45">
        <v>170</v>
      </c>
      <c r="AB57" t="s" s="45">
        <v>170</v>
      </c>
      <c r="AC57" t="s" s="45">
        <v>170</v>
      </c>
      <c r="AD57" t="s" s="45">
        <v>170</v>
      </c>
      <c r="AE57" t="s" s="43">
        <v>167</v>
      </c>
      <c r="AF57" t="s" s="43">
        <v>168</v>
      </c>
      <c r="AG57" t="s" s="43">
        <v>910</v>
      </c>
      <c r="AH57" s="49">
        <v>20000</v>
      </c>
      <c r="AI57" t="s" s="45">
        <v>167</v>
      </c>
      <c r="AJ57" t="s" s="45">
        <v>178</v>
      </c>
      <c r="AK57" s="46"/>
      <c r="AL57" s="47">
        <v>80000</v>
      </c>
      <c r="AM57" t="s" s="43">
        <v>167</v>
      </c>
      <c r="AN57" t="s" s="43">
        <v>168</v>
      </c>
      <c r="AO57" t="s" s="43">
        <v>911</v>
      </c>
      <c r="AP57" s="49">
        <v>20000</v>
      </c>
      <c r="AQ57" t="s" s="45">
        <v>170</v>
      </c>
      <c r="AR57" t="s" s="45">
        <v>170</v>
      </c>
      <c r="AS57" t="s" s="45">
        <v>170</v>
      </c>
      <c r="AT57" t="s" s="45">
        <v>170</v>
      </c>
      <c r="AU57" t="s" s="43">
        <v>176</v>
      </c>
      <c r="AV57" t="s" s="43">
        <v>171</v>
      </c>
      <c r="AW57" s="26"/>
      <c r="AX57" s="49">
        <v>10000</v>
      </c>
      <c r="AY57" t="s" s="45">
        <v>270</v>
      </c>
      <c r="AZ57" t="s" s="45">
        <v>171</v>
      </c>
      <c r="BA57" s="46"/>
      <c r="BB57" s="47">
        <v>2000</v>
      </c>
      <c r="BC57" t="s" s="43">
        <v>167</v>
      </c>
      <c r="BD57" t="s" s="43">
        <v>171</v>
      </c>
      <c r="BE57" s="26"/>
      <c r="BF57" s="49">
        <v>400</v>
      </c>
      <c r="BG57" t="s" s="45">
        <v>167</v>
      </c>
      <c r="BH57" t="s" s="45">
        <v>172</v>
      </c>
      <c r="BI57" s="46"/>
      <c r="BJ57" s="46"/>
      <c r="BK57" t="s" s="43">
        <v>170</v>
      </c>
      <c r="BL57" t="s" s="43">
        <v>170</v>
      </c>
      <c r="BM57" t="s" s="43">
        <v>170</v>
      </c>
      <c r="BN57" t="s" s="43">
        <v>170</v>
      </c>
      <c r="BO57" t="s" s="45">
        <v>270</v>
      </c>
      <c r="BP57" t="s" s="45">
        <v>172</v>
      </c>
      <c r="BQ57" s="46"/>
      <c r="BR57" s="46"/>
      <c r="BS57" t="s" s="43">
        <v>167</v>
      </c>
      <c r="BT57" t="s" s="43">
        <v>178</v>
      </c>
      <c r="BU57" s="26"/>
      <c r="BV57" s="49">
        <v>1000</v>
      </c>
      <c r="BW57" t="s" s="45">
        <v>167</v>
      </c>
      <c r="BX57" t="s" s="45">
        <v>171</v>
      </c>
      <c r="BY57" s="46"/>
      <c r="BZ57" s="46"/>
      <c r="CA57" t="s" s="43">
        <v>176</v>
      </c>
      <c r="CB57" t="s" s="43">
        <v>171</v>
      </c>
      <c r="CC57" s="26"/>
      <c r="CD57" s="26"/>
      <c r="CE57" t="s" s="50">
        <v>182</v>
      </c>
      <c r="CF57" t="s" s="50">
        <v>162</v>
      </c>
      <c r="CG57" t="s" s="50">
        <v>170</v>
      </c>
      <c r="CH57" t="s" s="50">
        <v>170</v>
      </c>
      <c r="CI57" t="s" s="50">
        <v>183</v>
      </c>
      <c r="CJ57" t="s" s="50">
        <v>184</v>
      </c>
      <c r="CK57" t="s" s="50">
        <v>170</v>
      </c>
      <c r="CL57" t="s" s="50">
        <v>159</v>
      </c>
      <c r="CM57" t="s" s="50">
        <v>161</v>
      </c>
      <c r="CN57" t="s" s="50">
        <v>162</v>
      </c>
      <c r="CO57" t="s" s="50">
        <v>162</v>
      </c>
      <c r="CP57" t="s" s="50">
        <v>162</v>
      </c>
      <c r="CQ57" t="s" s="50">
        <v>164</v>
      </c>
      <c r="CR57" t="s" s="50">
        <v>165</v>
      </c>
      <c r="CS57" t="s" s="50">
        <v>165</v>
      </c>
      <c r="CT57" t="s" s="50">
        <v>164</v>
      </c>
      <c r="CU57" t="s" s="50">
        <v>164</v>
      </c>
      <c r="CV57" t="s" s="50">
        <v>162</v>
      </c>
      <c r="CW57" t="s" s="50">
        <v>184</v>
      </c>
      <c r="CX57" t="s" s="50">
        <v>163</v>
      </c>
      <c r="CY57" t="s" s="50">
        <v>162</v>
      </c>
      <c r="CZ57" t="s" s="50">
        <v>162</v>
      </c>
      <c r="DA57" t="s" s="51">
        <v>259</v>
      </c>
      <c r="DB57" t="s" s="52">
        <v>187</v>
      </c>
      <c r="DC57" t="s" s="43">
        <v>188</v>
      </c>
      <c r="DD57" t="s" s="43">
        <v>189</v>
      </c>
      <c r="DE57" t="s" s="43">
        <v>186</v>
      </c>
      <c r="DF57" t="s" s="53">
        <v>190</v>
      </c>
      <c r="DG57" t="s" s="52">
        <v>193</v>
      </c>
      <c r="DH57" t="s" s="43">
        <v>194</v>
      </c>
      <c r="DI57" t="s" s="43">
        <v>192</v>
      </c>
      <c r="DJ57" t="s" s="53">
        <v>191</v>
      </c>
      <c r="DK57" t="s" s="52">
        <v>197</v>
      </c>
      <c r="DL57" t="s" s="43">
        <v>195</v>
      </c>
      <c r="DM57" t="s" s="43">
        <v>196</v>
      </c>
      <c r="DN57" t="s" s="54">
        <v>349</v>
      </c>
      <c r="DO57" t="s" s="54">
        <v>214</v>
      </c>
      <c r="DP57" t="s" s="54">
        <v>251</v>
      </c>
      <c r="DQ57" t="s" s="54">
        <v>170</v>
      </c>
      <c r="DR57" t="s" s="54">
        <v>216</v>
      </c>
      <c r="DS57" t="s" s="54">
        <v>217</v>
      </c>
      <c r="DT57" t="s" s="54">
        <v>218</v>
      </c>
      <c r="DU57" t="s" s="54">
        <v>170</v>
      </c>
      <c r="DV57" t="s" s="54">
        <v>220</v>
      </c>
      <c r="DW57" t="s" s="54">
        <v>221</v>
      </c>
      <c r="DX57" t="s" s="54">
        <v>222</v>
      </c>
      <c r="DY57" t="s" s="54">
        <v>223</v>
      </c>
      <c r="DZ57" t="s" s="54">
        <v>170</v>
      </c>
      <c r="EA57" t="s" s="54">
        <v>225</v>
      </c>
      <c r="EB57" t="s" s="54">
        <v>226</v>
      </c>
      <c r="EC57" t="s" s="54">
        <v>227</v>
      </c>
      <c r="ED57" t="s" s="54">
        <v>228</v>
      </c>
      <c r="EE57" t="s" s="57">
        <v>913</v>
      </c>
      <c r="EF57" t="s" s="57">
        <v>916</v>
      </c>
      <c r="EG57" t="s" s="57">
        <v>917</v>
      </c>
      <c r="EH57" t="s" s="57">
        <v>918</v>
      </c>
      <c r="EI57" t="s" s="57">
        <v>362</v>
      </c>
      <c r="EJ57" t="s" s="57">
        <v>2340</v>
      </c>
      <c r="EK57" t="s" s="56">
        <v>2341</v>
      </c>
      <c r="EL57" t="s" s="57">
        <v>362</v>
      </c>
      <c r="EM57" t="s" s="57">
        <v>778</v>
      </c>
      <c r="EN57" t="s" s="57">
        <v>913</v>
      </c>
      <c r="EO57" t="s" s="57">
        <v>914</v>
      </c>
      <c r="EP57" t="s" s="57">
        <v>782</v>
      </c>
      <c r="EQ57" t="s" s="57">
        <v>907</v>
      </c>
      <c r="ER57" t="s" s="57">
        <v>159</v>
      </c>
      <c r="ES57" t="s" s="57">
        <v>776</v>
      </c>
      <c r="ET57" t="s" s="57">
        <v>783</v>
      </c>
      <c r="EU57" t="s" s="57">
        <v>784</v>
      </c>
      <c r="EV57" t="s" s="57">
        <v>785</v>
      </c>
      <c r="EW57" t="s" s="57">
        <v>208</v>
      </c>
      <c r="EX57" t="s" s="57">
        <v>209</v>
      </c>
      <c r="EY57" t="s" s="57">
        <v>362</v>
      </c>
    </row>
    <row r="58" ht="15.6" customHeight="1">
      <c r="A58" t="s" s="43">
        <v>394</v>
      </c>
      <c r="B58" t="s" s="43">
        <v>783</v>
      </c>
      <c r="C58" t="s" s="43">
        <v>915</v>
      </c>
      <c r="D58" t="s" s="43">
        <v>321</v>
      </c>
      <c r="E58" t="s" s="43">
        <v>485</v>
      </c>
      <c r="F58" t="s" s="43">
        <v>249</v>
      </c>
      <c r="G58" t="s" s="43">
        <v>159</v>
      </c>
      <c r="H58" t="s" s="44">
        <v>242</v>
      </c>
      <c r="I58" t="s" s="44">
        <v>162</v>
      </c>
      <c r="J58" t="s" s="44">
        <v>165</v>
      </c>
      <c r="K58" t="s" s="44">
        <v>162</v>
      </c>
      <c r="L58" t="s" s="44">
        <v>164</v>
      </c>
      <c r="M58" t="s" s="44">
        <v>162</v>
      </c>
      <c r="N58" t="s" s="44">
        <v>184</v>
      </c>
      <c r="O58" t="s" s="44">
        <v>162</v>
      </c>
      <c r="P58" t="s" s="44">
        <v>162</v>
      </c>
      <c r="Q58" t="s" s="44">
        <v>162</v>
      </c>
      <c r="R58" t="s" s="43">
        <v>544</v>
      </c>
      <c r="S58" t="s" s="45">
        <v>292</v>
      </c>
      <c r="T58" t="s" s="45">
        <v>178</v>
      </c>
      <c r="U58" s="46"/>
      <c r="V58" s="47">
        <v>15000</v>
      </c>
      <c r="W58" t="s" s="43">
        <v>292</v>
      </c>
      <c r="X58" t="s" s="43">
        <v>168</v>
      </c>
      <c r="Y58" t="s" s="43">
        <v>920</v>
      </c>
      <c r="Z58" s="48">
        <v>25000</v>
      </c>
      <c r="AA58" t="s" s="45">
        <v>170</v>
      </c>
      <c r="AB58" t="s" s="45">
        <v>170</v>
      </c>
      <c r="AC58" t="s" s="45">
        <v>170</v>
      </c>
      <c r="AD58" t="s" s="45">
        <v>170</v>
      </c>
      <c r="AE58" t="s" s="43">
        <v>292</v>
      </c>
      <c r="AF58" t="s" s="43">
        <v>172</v>
      </c>
      <c r="AG58" s="26"/>
      <c r="AH58" s="49">
        <v>10000</v>
      </c>
      <c r="AI58" t="s" s="45">
        <v>292</v>
      </c>
      <c r="AJ58" t="s" s="45">
        <v>178</v>
      </c>
      <c r="AK58" s="46"/>
      <c r="AL58" s="47">
        <v>50000</v>
      </c>
      <c r="AM58" t="s" s="43">
        <v>292</v>
      </c>
      <c r="AN58" t="s" s="43">
        <v>172</v>
      </c>
      <c r="AO58" s="26"/>
      <c r="AP58" s="26"/>
      <c r="AQ58" t="s" s="45">
        <v>170</v>
      </c>
      <c r="AR58" t="s" s="45">
        <v>170</v>
      </c>
      <c r="AS58" t="s" s="45">
        <v>170</v>
      </c>
      <c r="AT58" t="s" s="45">
        <v>170</v>
      </c>
      <c r="AU58" t="s" s="43">
        <v>176</v>
      </c>
      <c r="AV58" t="s" s="43">
        <v>171</v>
      </c>
      <c r="AW58" s="26"/>
      <c r="AX58" s="49">
        <v>4000</v>
      </c>
      <c r="AY58" t="s" s="45">
        <v>176</v>
      </c>
      <c r="AZ58" t="s" s="45">
        <v>171</v>
      </c>
      <c r="BA58" s="46"/>
      <c r="BB58" s="47">
        <v>4000</v>
      </c>
      <c r="BC58" t="s" s="43">
        <v>176</v>
      </c>
      <c r="BD58" t="s" s="43">
        <v>171</v>
      </c>
      <c r="BE58" s="26"/>
      <c r="BF58" s="49">
        <v>1000</v>
      </c>
      <c r="BG58" t="s" s="45">
        <v>292</v>
      </c>
      <c r="BH58" t="s" s="45">
        <v>168</v>
      </c>
      <c r="BI58" s="46"/>
      <c r="BJ58" s="46"/>
      <c r="BK58" t="s" s="43">
        <v>176</v>
      </c>
      <c r="BL58" t="s" s="43">
        <v>172</v>
      </c>
      <c r="BM58" s="26"/>
      <c r="BN58" s="26"/>
      <c r="BO58" t="s" s="45">
        <v>177</v>
      </c>
      <c r="BP58" t="s" s="45">
        <v>178</v>
      </c>
      <c r="BQ58" s="46"/>
      <c r="BR58" s="47">
        <v>1400</v>
      </c>
      <c r="BS58" t="s" s="43">
        <v>177</v>
      </c>
      <c r="BT58" t="s" s="43">
        <v>178</v>
      </c>
      <c r="BU58" s="26"/>
      <c r="BV58" s="49">
        <v>1500</v>
      </c>
      <c r="BW58" t="s" s="45">
        <v>167</v>
      </c>
      <c r="BX58" t="s" s="45">
        <v>171</v>
      </c>
      <c r="BY58" s="46"/>
      <c r="BZ58" s="46"/>
      <c r="CA58" t="s" s="43">
        <v>176</v>
      </c>
      <c r="CB58" t="s" s="43">
        <v>171</v>
      </c>
      <c r="CC58" s="26"/>
      <c r="CD58" s="26"/>
      <c r="CE58" t="s" s="50">
        <v>182</v>
      </c>
      <c r="CF58" t="s" s="50">
        <v>162</v>
      </c>
      <c r="CG58" t="s" s="50">
        <v>170</v>
      </c>
      <c r="CH58" t="s" s="50">
        <v>170</v>
      </c>
      <c r="CI58" t="s" s="50">
        <v>183</v>
      </c>
      <c r="CJ58" t="s" s="50">
        <v>165</v>
      </c>
      <c r="CK58" t="s" s="50">
        <v>170</v>
      </c>
      <c r="CL58" t="s" s="50">
        <v>159</v>
      </c>
      <c r="CM58" t="s" s="50">
        <v>161</v>
      </c>
      <c r="CN58" t="s" s="50">
        <v>162</v>
      </c>
      <c r="CO58" t="s" s="50">
        <v>162</v>
      </c>
      <c r="CP58" t="s" s="50">
        <v>162</v>
      </c>
      <c r="CQ58" t="s" s="50">
        <v>164</v>
      </c>
      <c r="CR58" t="s" s="50">
        <v>165</v>
      </c>
      <c r="CS58" t="s" s="50">
        <v>162</v>
      </c>
      <c r="CT58" t="s" s="50">
        <v>164</v>
      </c>
      <c r="CU58" t="s" s="50">
        <v>163</v>
      </c>
      <c r="CV58" t="s" s="50">
        <v>164</v>
      </c>
      <c r="CW58" t="s" s="50">
        <v>164</v>
      </c>
      <c r="CX58" t="s" s="50">
        <v>164</v>
      </c>
      <c r="CY58" t="s" s="50">
        <v>162</v>
      </c>
      <c r="CZ58" t="s" s="50">
        <v>162</v>
      </c>
      <c r="DA58" t="s" s="51">
        <v>259</v>
      </c>
      <c r="DB58" t="s" s="52">
        <v>188</v>
      </c>
      <c r="DC58" t="s" s="43">
        <v>187</v>
      </c>
      <c r="DD58" t="s" s="43">
        <v>190</v>
      </c>
      <c r="DE58" t="s" s="43">
        <v>186</v>
      </c>
      <c r="DF58" t="s" s="53">
        <v>189</v>
      </c>
      <c r="DG58" t="s" s="52">
        <v>193</v>
      </c>
      <c r="DH58" t="s" s="43">
        <v>191</v>
      </c>
      <c r="DI58" t="s" s="43">
        <v>192</v>
      </c>
      <c r="DJ58" t="s" s="53">
        <v>194</v>
      </c>
      <c r="DK58" t="s" s="52">
        <v>196</v>
      </c>
      <c r="DL58" t="s" s="43">
        <v>197</v>
      </c>
      <c r="DM58" t="s" s="43">
        <v>195</v>
      </c>
      <c r="DN58" t="s" s="54">
        <v>337</v>
      </c>
      <c r="DO58" t="s" s="54">
        <v>214</v>
      </c>
      <c r="DP58" t="s" s="54">
        <v>251</v>
      </c>
      <c r="DQ58" t="s" s="54">
        <v>170</v>
      </c>
      <c r="DR58" t="s" s="54">
        <v>216</v>
      </c>
      <c r="DS58" t="s" s="54">
        <v>217</v>
      </c>
      <c r="DT58" t="s" s="54">
        <v>218</v>
      </c>
      <c r="DU58" t="s" s="54">
        <v>170</v>
      </c>
      <c r="DV58" t="s" s="54">
        <v>220</v>
      </c>
      <c r="DW58" t="s" s="54">
        <v>221</v>
      </c>
      <c r="DX58" t="s" s="54">
        <v>222</v>
      </c>
      <c r="DY58" t="s" s="54">
        <v>223</v>
      </c>
      <c r="DZ58" t="s" s="54">
        <v>224</v>
      </c>
      <c r="EA58" t="s" s="54">
        <v>225</v>
      </c>
      <c r="EB58" t="s" s="54">
        <v>226</v>
      </c>
      <c r="EC58" t="s" s="54">
        <v>227</v>
      </c>
      <c r="ED58" t="s" s="54">
        <v>228</v>
      </c>
      <c r="EE58" t="s" s="57">
        <v>922</v>
      </c>
      <c r="EF58" t="s" s="57">
        <v>923</v>
      </c>
      <c r="EG58" t="s" s="57">
        <v>924</v>
      </c>
      <c r="EH58" t="s" s="57">
        <v>925</v>
      </c>
      <c r="EI58" t="s" s="57">
        <v>362</v>
      </c>
      <c r="EJ58" t="s" s="57">
        <v>2342</v>
      </c>
      <c r="EK58" t="s" s="56">
        <v>2343</v>
      </c>
      <c r="EL58" t="s" s="57">
        <v>362</v>
      </c>
      <c r="EM58" t="s" s="57">
        <v>778</v>
      </c>
      <c r="EN58" t="s" s="57">
        <v>922</v>
      </c>
      <c r="EO58" t="s" s="57">
        <v>914</v>
      </c>
      <c r="EP58" t="s" s="57">
        <v>782</v>
      </c>
      <c r="EQ58" t="s" s="57">
        <v>919</v>
      </c>
      <c r="ER58" t="s" s="57">
        <v>159</v>
      </c>
      <c r="ES58" t="s" s="57">
        <v>776</v>
      </c>
      <c r="ET58" t="s" s="57">
        <v>783</v>
      </c>
      <c r="EU58" t="s" s="57">
        <v>784</v>
      </c>
      <c r="EV58" t="s" s="57">
        <v>785</v>
      </c>
      <c r="EW58" t="s" s="57">
        <v>208</v>
      </c>
      <c r="EX58" t="s" s="57">
        <v>209</v>
      </c>
      <c r="EY58" t="s" s="57">
        <v>362</v>
      </c>
    </row>
    <row r="59" ht="15.6" customHeight="1">
      <c r="A59" t="s" s="43">
        <v>473</v>
      </c>
      <c r="B59" t="s" s="43">
        <v>783</v>
      </c>
      <c r="C59" t="s" s="43">
        <v>824</v>
      </c>
      <c r="D59" t="s" s="43">
        <v>203</v>
      </c>
      <c r="E59" t="s" s="43">
        <v>825</v>
      </c>
      <c r="F59" t="s" s="43">
        <v>212</v>
      </c>
      <c r="G59" t="s" s="43">
        <v>161</v>
      </c>
      <c r="H59" t="s" s="44">
        <v>242</v>
      </c>
      <c r="I59" t="s" s="44">
        <v>165</v>
      </c>
      <c r="J59" t="s" s="44">
        <v>165</v>
      </c>
      <c r="K59" t="s" s="44">
        <v>162</v>
      </c>
      <c r="L59" t="s" s="44">
        <v>184</v>
      </c>
      <c r="M59" t="s" s="44">
        <v>164</v>
      </c>
      <c r="N59" t="s" s="44">
        <v>165</v>
      </c>
      <c r="O59" t="s" s="44">
        <v>164</v>
      </c>
      <c r="P59" t="s" s="44">
        <v>164</v>
      </c>
      <c r="Q59" t="s" s="44">
        <v>164</v>
      </c>
      <c r="R59" t="s" s="43">
        <v>599</v>
      </c>
      <c r="S59" t="s" s="45">
        <v>167</v>
      </c>
      <c r="T59" t="s" s="45">
        <v>168</v>
      </c>
      <c r="U59" s="46"/>
      <c r="V59" s="46"/>
      <c r="W59" t="s" s="43">
        <v>167</v>
      </c>
      <c r="X59" t="s" s="43">
        <v>172</v>
      </c>
      <c r="Y59" s="26"/>
      <c r="Z59" s="48"/>
      <c r="AA59" t="s" s="45">
        <v>170</v>
      </c>
      <c r="AB59" t="s" s="45">
        <v>170</v>
      </c>
      <c r="AC59" t="s" s="45">
        <v>170</v>
      </c>
      <c r="AD59" t="s" s="45">
        <v>170</v>
      </c>
      <c r="AE59" t="s" s="43">
        <v>270</v>
      </c>
      <c r="AF59" t="s" s="43">
        <v>172</v>
      </c>
      <c r="AG59" s="26"/>
      <c r="AH59" s="49">
        <v>10000</v>
      </c>
      <c r="AI59" t="s" s="45">
        <v>167</v>
      </c>
      <c r="AJ59" t="s" s="45">
        <v>168</v>
      </c>
      <c r="AK59" s="46"/>
      <c r="AL59" s="46"/>
      <c r="AM59" t="s" s="43">
        <v>167</v>
      </c>
      <c r="AN59" t="s" s="43">
        <v>178</v>
      </c>
      <c r="AO59" s="26"/>
      <c r="AP59" s="49">
        <v>15000</v>
      </c>
      <c r="AQ59" t="s" s="45">
        <v>167</v>
      </c>
      <c r="AR59" t="s" s="45">
        <v>171</v>
      </c>
      <c r="AS59" s="46"/>
      <c r="AT59" s="46"/>
      <c r="AU59" t="s" s="43">
        <v>177</v>
      </c>
      <c r="AV59" t="s" s="43">
        <v>171</v>
      </c>
      <c r="AW59" s="26"/>
      <c r="AX59" s="26"/>
      <c r="AY59" t="s" s="45">
        <v>270</v>
      </c>
      <c r="AZ59" t="s" s="45">
        <v>178</v>
      </c>
      <c r="BA59" s="46"/>
      <c r="BB59" s="47">
        <v>11000</v>
      </c>
      <c r="BC59" t="s" s="43">
        <v>177</v>
      </c>
      <c r="BD59" t="s" s="43">
        <v>171</v>
      </c>
      <c r="BE59" s="26"/>
      <c r="BF59" s="26"/>
      <c r="BG59" t="s" s="45">
        <v>167</v>
      </c>
      <c r="BH59" t="s" s="45">
        <v>168</v>
      </c>
      <c r="BI59" s="46"/>
      <c r="BJ59" s="46"/>
      <c r="BK59" t="s" s="43">
        <v>167</v>
      </c>
      <c r="BL59" t="s" s="43">
        <v>171</v>
      </c>
      <c r="BM59" s="26"/>
      <c r="BN59" s="26"/>
      <c r="BO59" t="s" s="45">
        <v>270</v>
      </c>
      <c r="BP59" t="s" s="45">
        <v>172</v>
      </c>
      <c r="BQ59" s="46"/>
      <c r="BR59" s="46"/>
      <c r="BS59" t="s" s="43">
        <v>167</v>
      </c>
      <c r="BT59" t="s" s="43">
        <v>355</v>
      </c>
      <c r="BU59" s="26"/>
      <c r="BV59" s="49">
        <v>2000</v>
      </c>
      <c r="BW59" t="s" s="45">
        <v>167</v>
      </c>
      <c r="BX59" t="s" s="45">
        <v>171</v>
      </c>
      <c r="BY59" s="46"/>
      <c r="BZ59" s="46"/>
      <c r="CA59" t="s" s="43">
        <v>176</v>
      </c>
      <c r="CB59" t="s" s="43">
        <v>172</v>
      </c>
      <c r="CC59" s="26"/>
      <c r="CD59" s="26"/>
      <c r="CE59" t="s" s="50">
        <v>182</v>
      </c>
      <c r="CF59" t="s" s="50">
        <v>164</v>
      </c>
      <c r="CG59" t="s" s="50">
        <v>170</v>
      </c>
      <c r="CH59" t="s" s="50">
        <v>170</v>
      </c>
      <c r="CI59" t="s" s="50">
        <v>257</v>
      </c>
      <c r="CJ59" t="s" s="50">
        <v>165</v>
      </c>
      <c r="CK59" t="s" s="50">
        <v>170</v>
      </c>
      <c r="CL59" t="s" s="50">
        <v>159</v>
      </c>
      <c r="CM59" t="s" s="50">
        <v>161</v>
      </c>
      <c r="CN59" t="s" s="50">
        <v>162</v>
      </c>
      <c r="CO59" t="s" s="50">
        <v>162</v>
      </c>
      <c r="CP59" t="s" s="50">
        <v>162</v>
      </c>
      <c r="CQ59" t="s" s="50">
        <v>164</v>
      </c>
      <c r="CR59" t="s" s="50">
        <v>184</v>
      </c>
      <c r="CS59" t="s" s="50">
        <v>165</v>
      </c>
      <c r="CT59" t="s" s="50">
        <v>163</v>
      </c>
      <c r="CU59" t="s" s="50">
        <v>164</v>
      </c>
      <c r="CV59" t="s" s="50">
        <v>164</v>
      </c>
      <c r="CW59" t="s" s="50">
        <v>164</v>
      </c>
      <c r="CX59" t="s" s="50">
        <v>162</v>
      </c>
      <c r="CY59" t="s" s="50">
        <v>162</v>
      </c>
      <c r="CZ59" t="s" s="50">
        <v>164</v>
      </c>
      <c r="DA59" t="s" s="51">
        <v>259</v>
      </c>
      <c r="DB59" t="s" s="52">
        <v>188</v>
      </c>
      <c r="DC59" t="s" s="43">
        <v>186</v>
      </c>
      <c r="DD59" t="s" s="43">
        <v>189</v>
      </c>
      <c r="DE59" t="s" s="43">
        <v>187</v>
      </c>
      <c r="DF59" t="s" s="53">
        <v>190</v>
      </c>
      <c r="DG59" t="s" s="52">
        <v>191</v>
      </c>
      <c r="DH59" t="s" s="43">
        <v>194</v>
      </c>
      <c r="DI59" t="s" s="43">
        <v>193</v>
      </c>
      <c r="DJ59" t="s" s="53">
        <v>192</v>
      </c>
      <c r="DK59" t="s" s="52">
        <v>197</v>
      </c>
      <c r="DL59" t="s" s="43">
        <v>195</v>
      </c>
      <c r="DM59" t="s" s="43">
        <v>196</v>
      </c>
      <c r="DN59" t="s" s="54">
        <v>213</v>
      </c>
      <c r="DO59" t="s" s="54">
        <v>214</v>
      </c>
      <c r="DP59" t="s" s="54">
        <v>251</v>
      </c>
      <c r="DQ59" t="s" s="54">
        <v>170</v>
      </c>
      <c r="DR59" t="s" s="54">
        <v>216</v>
      </c>
      <c r="DS59" t="s" s="54">
        <v>217</v>
      </c>
      <c r="DT59" t="s" s="54">
        <v>218</v>
      </c>
      <c r="DU59" t="s" s="54">
        <v>219</v>
      </c>
      <c r="DV59" t="s" s="54">
        <v>220</v>
      </c>
      <c r="DW59" t="s" s="54">
        <v>221</v>
      </c>
      <c r="DX59" t="s" s="54">
        <v>222</v>
      </c>
      <c r="DY59" t="s" s="54">
        <v>223</v>
      </c>
      <c r="DZ59" t="s" s="54">
        <v>224</v>
      </c>
      <c r="EA59" t="s" s="54">
        <v>225</v>
      </c>
      <c r="EB59" t="s" s="54">
        <v>226</v>
      </c>
      <c r="EC59" t="s" s="54">
        <v>227</v>
      </c>
      <c r="ED59" t="s" s="54">
        <v>228</v>
      </c>
      <c r="EE59" t="s" s="57">
        <v>822</v>
      </c>
      <c r="EF59" t="s" s="57">
        <v>826</v>
      </c>
      <c r="EG59" t="s" s="57">
        <v>827</v>
      </c>
      <c r="EH59" t="s" s="57">
        <v>828</v>
      </c>
      <c r="EI59" t="s" s="57">
        <v>404</v>
      </c>
      <c r="EJ59" t="s" s="57">
        <v>2344</v>
      </c>
      <c r="EK59" t="s" s="56">
        <v>2345</v>
      </c>
      <c r="EL59" t="s" s="57">
        <v>404</v>
      </c>
      <c r="EM59" t="s" s="57">
        <v>778</v>
      </c>
      <c r="EN59" t="s" s="57">
        <v>822</v>
      </c>
      <c r="EO59" t="s" s="57">
        <v>823</v>
      </c>
      <c r="EP59" t="s" s="57">
        <v>782</v>
      </c>
      <c r="EQ59" t="s" s="57">
        <v>820</v>
      </c>
      <c r="ER59" t="s" s="57">
        <v>159</v>
      </c>
      <c r="ES59" t="s" s="57">
        <v>776</v>
      </c>
      <c r="ET59" t="s" s="57">
        <v>783</v>
      </c>
      <c r="EU59" t="s" s="57">
        <v>784</v>
      </c>
      <c r="EV59" t="s" s="57">
        <v>785</v>
      </c>
      <c r="EW59" t="s" s="57">
        <v>208</v>
      </c>
      <c r="EX59" t="s" s="57">
        <v>209</v>
      </c>
      <c r="EY59" t="s" s="57">
        <v>404</v>
      </c>
    </row>
    <row r="60" ht="15.6" customHeight="1">
      <c r="A60" t="s" s="43">
        <v>835</v>
      </c>
      <c r="B60" t="s" s="43">
        <v>783</v>
      </c>
      <c r="C60" t="s" s="43">
        <v>824</v>
      </c>
      <c r="D60" t="s" s="43">
        <v>203</v>
      </c>
      <c r="E60" t="s" s="43">
        <v>840</v>
      </c>
      <c r="F60" t="s" s="43">
        <v>249</v>
      </c>
      <c r="G60" t="s" s="43">
        <v>161</v>
      </c>
      <c r="H60" t="s" s="44">
        <v>257</v>
      </c>
      <c r="I60" t="s" s="44">
        <v>184</v>
      </c>
      <c r="J60" t="s" s="44">
        <v>184</v>
      </c>
      <c r="K60" t="s" s="44">
        <v>164</v>
      </c>
      <c r="L60" t="s" s="44">
        <v>184</v>
      </c>
      <c r="M60" t="s" s="44">
        <v>164</v>
      </c>
      <c r="N60" t="s" s="44">
        <v>184</v>
      </c>
      <c r="O60" t="s" s="44">
        <v>164</v>
      </c>
      <c r="P60" t="s" s="44">
        <v>184</v>
      </c>
      <c r="Q60" t="s" s="44">
        <v>184</v>
      </c>
      <c r="R60" t="s" s="43">
        <v>837</v>
      </c>
      <c r="S60" t="s" s="45">
        <v>167</v>
      </c>
      <c r="T60" t="s" s="45">
        <v>178</v>
      </c>
      <c r="U60" s="46"/>
      <c r="V60" s="47">
        <v>4000</v>
      </c>
      <c r="W60" t="s" s="43">
        <v>170</v>
      </c>
      <c r="X60" t="s" s="43">
        <v>170</v>
      </c>
      <c r="Y60" t="s" s="43">
        <v>170</v>
      </c>
      <c r="Z60" s="48"/>
      <c r="AA60" t="s" s="45">
        <v>170</v>
      </c>
      <c r="AB60" t="s" s="45">
        <v>170</v>
      </c>
      <c r="AC60" t="s" s="45">
        <v>170</v>
      </c>
      <c r="AD60" t="s" s="45">
        <v>170</v>
      </c>
      <c r="AE60" t="s" s="43">
        <v>177</v>
      </c>
      <c r="AF60" t="s" s="43">
        <v>172</v>
      </c>
      <c r="AG60" s="26"/>
      <c r="AH60" s="49">
        <v>4000</v>
      </c>
      <c r="AI60" t="s" s="45">
        <v>167</v>
      </c>
      <c r="AJ60" t="s" s="45">
        <v>168</v>
      </c>
      <c r="AK60" s="46"/>
      <c r="AL60" s="47">
        <v>10000</v>
      </c>
      <c r="AM60" t="s" s="43">
        <v>167</v>
      </c>
      <c r="AN60" t="s" s="43">
        <v>178</v>
      </c>
      <c r="AO60" s="26"/>
      <c r="AP60" s="49">
        <v>8000</v>
      </c>
      <c r="AQ60" t="s" s="45">
        <v>167</v>
      </c>
      <c r="AR60" t="s" s="45">
        <v>171</v>
      </c>
      <c r="AS60" s="46"/>
      <c r="AT60" s="46"/>
      <c r="AU60" t="s" s="43">
        <v>177</v>
      </c>
      <c r="AV60" t="s" s="43">
        <v>171</v>
      </c>
      <c r="AW60" s="26"/>
      <c r="AX60" s="26"/>
      <c r="AY60" t="s" s="45">
        <v>177</v>
      </c>
      <c r="AZ60" t="s" s="45">
        <v>171</v>
      </c>
      <c r="BA60" s="46"/>
      <c r="BB60" s="46"/>
      <c r="BC60" t="s" s="43">
        <v>270</v>
      </c>
      <c r="BD60" t="s" s="43">
        <v>171</v>
      </c>
      <c r="BE60" s="26"/>
      <c r="BF60" s="26"/>
      <c r="BG60" t="s" s="45">
        <v>167</v>
      </c>
      <c r="BH60" t="s" s="45">
        <v>168</v>
      </c>
      <c r="BI60" s="46"/>
      <c r="BJ60" s="46"/>
      <c r="BK60" t="s" s="43">
        <v>167</v>
      </c>
      <c r="BL60" t="s" s="43">
        <v>171</v>
      </c>
      <c r="BM60" s="26"/>
      <c r="BN60" s="26"/>
      <c r="BO60" t="s" s="45">
        <v>270</v>
      </c>
      <c r="BP60" t="s" s="45">
        <v>355</v>
      </c>
      <c r="BQ60" s="46"/>
      <c r="BR60" s="47">
        <v>1000</v>
      </c>
      <c r="BS60" t="s" s="43">
        <v>177</v>
      </c>
      <c r="BT60" t="s" s="43">
        <v>172</v>
      </c>
      <c r="BU60" s="26"/>
      <c r="BV60" s="26"/>
      <c r="BW60" t="s" s="45">
        <v>170</v>
      </c>
      <c r="BX60" t="s" s="45">
        <v>170</v>
      </c>
      <c r="BY60" t="s" s="45">
        <v>170</v>
      </c>
      <c r="BZ60" t="s" s="45">
        <v>170</v>
      </c>
      <c r="CA60" t="s" s="43">
        <v>176</v>
      </c>
      <c r="CB60" t="s" s="43">
        <v>172</v>
      </c>
      <c r="CC60" s="26"/>
      <c r="CD60" s="26"/>
      <c r="CE60" t="s" s="50">
        <v>444</v>
      </c>
      <c r="CF60" t="s" s="50">
        <v>170</v>
      </c>
      <c r="CG60" t="s" s="50">
        <v>165</v>
      </c>
      <c r="CH60" t="s" s="50">
        <v>162</v>
      </c>
      <c r="CI60" t="s" s="50">
        <v>170</v>
      </c>
      <c r="CJ60" t="s" s="50">
        <v>184</v>
      </c>
      <c r="CK60" t="s" s="50">
        <v>170</v>
      </c>
      <c r="CL60" t="s" s="50">
        <v>159</v>
      </c>
      <c r="CM60" t="s" s="50">
        <v>161</v>
      </c>
      <c r="CN60" t="s" s="50">
        <v>184</v>
      </c>
      <c r="CO60" t="s" s="50">
        <v>184</v>
      </c>
      <c r="CP60" t="s" s="50">
        <v>184</v>
      </c>
      <c r="CQ60" t="s" s="50">
        <v>184</v>
      </c>
      <c r="CR60" t="s" s="50">
        <v>164</v>
      </c>
      <c r="CS60" t="s" s="50">
        <v>165</v>
      </c>
      <c r="CT60" t="s" s="50">
        <v>184</v>
      </c>
      <c r="CU60" t="s" s="50">
        <v>184</v>
      </c>
      <c r="CV60" t="s" s="50">
        <v>162</v>
      </c>
      <c r="CW60" t="s" s="50">
        <v>163</v>
      </c>
      <c r="CX60" t="s" s="50">
        <v>184</v>
      </c>
      <c r="CY60" t="s" s="50">
        <v>163</v>
      </c>
      <c r="CZ60" t="s" s="50">
        <v>163</v>
      </c>
      <c r="DA60" t="s" s="51">
        <v>391</v>
      </c>
      <c r="DB60" t="s" s="52">
        <v>188</v>
      </c>
      <c r="DC60" t="s" s="43">
        <v>186</v>
      </c>
      <c r="DD60" t="s" s="43">
        <v>187</v>
      </c>
      <c r="DE60" t="s" s="43">
        <v>190</v>
      </c>
      <c r="DF60" t="s" s="53">
        <v>189</v>
      </c>
      <c r="DG60" t="s" s="52">
        <v>193</v>
      </c>
      <c r="DH60" t="s" s="43">
        <v>194</v>
      </c>
      <c r="DI60" t="s" s="43">
        <v>191</v>
      </c>
      <c r="DJ60" t="s" s="53">
        <v>192</v>
      </c>
      <c r="DK60" t="s" s="52">
        <v>196</v>
      </c>
      <c r="DL60" t="s" s="43">
        <v>195</v>
      </c>
      <c r="DM60" t="s" s="43">
        <v>197</v>
      </c>
      <c r="DN60" t="s" s="54">
        <v>349</v>
      </c>
      <c r="DO60" t="s" s="54">
        <v>214</v>
      </c>
      <c r="DP60" t="s" s="54">
        <v>170</v>
      </c>
      <c r="DQ60" t="s" s="54">
        <v>170</v>
      </c>
      <c r="DR60" t="s" s="54">
        <v>216</v>
      </c>
      <c r="DS60" t="s" s="54">
        <v>217</v>
      </c>
      <c r="DT60" t="s" s="54">
        <v>218</v>
      </c>
      <c r="DU60" t="s" s="54">
        <v>219</v>
      </c>
      <c r="DV60" t="s" s="54">
        <v>220</v>
      </c>
      <c r="DW60" t="s" s="54">
        <v>221</v>
      </c>
      <c r="DX60" t="s" s="54">
        <v>222</v>
      </c>
      <c r="DY60" t="s" s="54">
        <v>223</v>
      </c>
      <c r="DZ60" t="s" s="54">
        <v>224</v>
      </c>
      <c r="EA60" t="s" s="54">
        <v>225</v>
      </c>
      <c r="EB60" t="s" s="54">
        <v>226</v>
      </c>
      <c r="EC60" t="s" s="54">
        <v>170</v>
      </c>
      <c r="ED60" t="s" s="54">
        <v>228</v>
      </c>
      <c r="EE60" t="s" s="57">
        <v>839</v>
      </c>
      <c r="EF60" t="s" s="57">
        <v>841</v>
      </c>
      <c r="EG60" t="s" s="57">
        <v>842</v>
      </c>
      <c r="EH60" t="s" s="57">
        <v>843</v>
      </c>
      <c r="EI60" t="s" s="57">
        <v>404</v>
      </c>
      <c r="EJ60" t="s" s="57">
        <v>2346</v>
      </c>
      <c r="EK60" t="s" s="56">
        <v>2347</v>
      </c>
      <c r="EL60" t="s" s="57">
        <v>404</v>
      </c>
      <c r="EM60" t="s" s="57">
        <v>778</v>
      </c>
      <c r="EN60" t="s" s="57">
        <v>839</v>
      </c>
      <c r="EO60" t="s" s="57">
        <v>823</v>
      </c>
      <c r="EP60" t="s" s="57">
        <v>782</v>
      </c>
      <c r="EQ60" t="s" s="57">
        <v>836</v>
      </c>
      <c r="ER60" t="s" s="57">
        <v>159</v>
      </c>
      <c r="ES60" t="s" s="57">
        <v>776</v>
      </c>
      <c r="ET60" t="s" s="57">
        <v>783</v>
      </c>
      <c r="EU60" t="s" s="57">
        <v>784</v>
      </c>
      <c r="EV60" t="s" s="57">
        <v>785</v>
      </c>
      <c r="EW60" t="s" s="57">
        <v>208</v>
      </c>
      <c r="EX60" t="s" s="57">
        <v>209</v>
      </c>
      <c r="EY60" t="s" s="57">
        <v>404</v>
      </c>
    </row>
    <row r="61" ht="15.6" customHeight="1">
      <c r="A61" t="s" s="43">
        <v>1242</v>
      </c>
      <c r="B61" t="s" s="43">
        <v>209</v>
      </c>
      <c r="C61" t="s" s="43">
        <v>1247</v>
      </c>
      <c r="D61" t="s" s="43">
        <v>247</v>
      </c>
      <c r="E61" t="s" s="43">
        <v>211</v>
      </c>
      <c r="F61" t="s" s="43">
        <v>212</v>
      </c>
      <c r="G61" t="s" s="43">
        <v>161</v>
      </c>
      <c r="H61" t="s" s="44">
        <v>257</v>
      </c>
      <c r="I61" t="s" s="44">
        <v>165</v>
      </c>
      <c r="J61" t="s" s="44">
        <v>165</v>
      </c>
      <c r="K61" t="s" s="44">
        <v>162</v>
      </c>
      <c r="L61" t="s" s="44">
        <v>165</v>
      </c>
      <c r="M61" t="s" s="44">
        <v>162</v>
      </c>
      <c r="N61" t="s" s="44">
        <v>165</v>
      </c>
      <c r="O61" t="s" s="44">
        <v>165</v>
      </c>
      <c r="P61" t="s" s="44">
        <v>164</v>
      </c>
      <c r="Q61" t="s" s="44">
        <v>164</v>
      </c>
      <c r="R61" t="s" s="43">
        <v>506</v>
      </c>
      <c r="S61" t="s" s="45">
        <v>167</v>
      </c>
      <c r="T61" t="s" s="45">
        <v>178</v>
      </c>
      <c r="U61" t="s" s="45">
        <v>170</v>
      </c>
      <c r="V61" s="47">
        <v>15000</v>
      </c>
      <c r="W61" t="s" s="43">
        <v>167</v>
      </c>
      <c r="X61" t="s" s="43">
        <v>178</v>
      </c>
      <c r="Y61" t="s" s="43">
        <v>170</v>
      </c>
      <c r="Z61" s="48">
        <v>20000</v>
      </c>
      <c r="AA61" t="s" s="45">
        <v>170</v>
      </c>
      <c r="AB61" t="s" s="45">
        <v>170</v>
      </c>
      <c r="AC61" t="s" s="45">
        <v>170</v>
      </c>
      <c r="AD61" t="s" s="45">
        <v>170</v>
      </c>
      <c r="AE61" t="s" s="43">
        <v>270</v>
      </c>
      <c r="AF61" t="s" s="43">
        <v>172</v>
      </c>
      <c r="AG61" t="s" s="43">
        <v>170</v>
      </c>
      <c r="AH61" t="s" s="43">
        <v>170</v>
      </c>
      <c r="AI61" t="s" s="45">
        <v>170</v>
      </c>
      <c r="AJ61" t="s" s="45">
        <v>170</v>
      </c>
      <c r="AK61" t="s" s="45">
        <v>170</v>
      </c>
      <c r="AL61" t="s" s="45">
        <v>170</v>
      </c>
      <c r="AM61" t="s" s="43">
        <v>167</v>
      </c>
      <c r="AN61" t="s" s="43">
        <v>168</v>
      </c>
      <c r="AO61" t="s" s="43">
        <v>170</v>
      </c>
      <c r="AP61" t="s" s="43">
        <v>170</v>
      </c>
      <c r="AQ61" t="s" s="45">
        <v>170</v>
      </c>
      <c r="AR61" t="s" s="45">
        <v>170</v>
      </c>
      <c r="AS61" t="s" s="45">
        <v>170</v>
      </c>
      <c r="AT61" t="s" s="45">
        <v>170</v>
      </c>
      <c r="AU61" t="s" s="43">
        <v>176</v>
      </c>
      <c r="AV61" t="s" s="43">
        <v>178</v>
      </c>
      <c r="AW61" t="s" s="43">
        <v>170</v>
      </c>
      <c r="AX61" s="49">
        <v>2000</v>
      </c>
      <c r="AY61" t="s" s="45">
        <v>177</v>
      </c>
      <c r="AZ61" t="s" s="45">
        <v>178</v>
      </c>
      <c r="BA61" t="s" s="45">
        <v>170</v>
      </c>
      <c r="BB61" s="47">
        <v>3000</v>
      </c>
      <c r="BC61" t="s" s="43">
        <v>177</v>
      </c>
      <c r="BD61" t="s" s="43">
        <v>178</v>
      </c>
      <c r="BE61" t="s" s="43">
        <v>170</v>
      </c>
      <c r="BF61" s="49">
        <v>1000</v>
      </c>
      <c r="BG61" t="s" s="45">
        <v>170</v>
      </c>
      <c r="BH61" t="s" s="45">
        <v>170</v>
      </c>
      <c r="BI61" t="s" s="45">
        <v>170</v>
      </c>
      <c r="BJ61" t="s" s="45">
        <v>170</v>
      </c>
      <c r="BK61" t="s" s="43">
        <v>270</v>
      </c>
      <c r="BL61" t="s" s="43">
        <v>977</v>
      </c>
      <c r="BM61" t="s" s="43">
        <v>170</v>
      </c>
      <c r="BN61" s="26"/>
      <c r="BO61" t="s" s="45">
        <v>177</v>
      </c>
      <c r="BP61" t="s" s="45">
        <v>178</v>
      </c>
      <c r="BQ61" t="s" s="45">
        <v>170</v>
      </c>
      <c r="BR61" s="47">
        <v>1500</v>
      </c>
      <c r="BS61" t="s" s="43">
        <v>177</v>
      </c>
      <c r="BT61" t="s" s="43">
        <v>178</v>
      </c>
      <c r="BU61" t="s" s="43">
        <v>170</v>
      </c>
      <c r="BV61" s="49">
        <v>1200</v>
      </c>
      <c r="BW61" t="s" s="45">
        <v>167</v>
      </c>
      <c r="BX61" t="s" s="45">
        <v>171</v>
      </c>
      <c r="BY61" t="s" s="45">
        <v>170</v>
      </c>
      <c r="BZ61" t="s" s="45">
        <v>170</v>
      </c>
      <c r="CA61" t="s" s="43">
        <v>176</v>
      </c>
      <c r="CB61" t="s" s="43">
        <v>172</v>
      </c>
      <c r="CC61" t="s" s="43">
        <v>170</v>
      </c>
      <c r="CD61" t="s" s="43">
        <v>170</v>
      </c>
      <c r="CE61" t="s" s="50">
        <v>182</v>
      </c>
      <c r="CF61" t="s" s="50">
        <v>162</v>
      </c>
      <c r="CG61" t="s" s="50">
        <v>170</v>
      </c>
      <c r="CH61" t="s" s="50">
        <v>170</v>
      </c>
      <c r="CI61" t="s" s="50">
        <v>183</v>
      </c>
      <c r="CJ61" t="s" s="50">
        <v>165</v>
      </c>
      <c r="CK61" t="s" s="50">
        <v>170</v>
      </c>
      <c r="CL61" t="s" s="50">
        <v>159</v>
      </c>
      <c r="CM61" t="s" s="50">
        <v>161</v>
      </c>
      <c r="CN61" t="s" s="50">
        <v>164</v>
      </c>
      <c r="CO61" t="s" s="50">
        <v>163</v>
      </c>
      <c r="CP61" t="s" s="50">
        <v>164</v>
      </c>
      <c r="CQ61" t="s" s="50">
        <v>164</v>
      </c>
      <c r="CR61" t="s" s="50">
        <v>165</v>
      </c>
      <c r="CS61" t="s" s="50">
        <v>165</v>
      </c>
      <c r="CT61" t="s" s="50">
        <v>164</v>
      </c>
      <c r="CU61" t="s" s="50">
        <v>162</v>
      </c>
      <c r="CV61" t="s" s="50">
        <v>162</v>
      </c>
      <c r="CW61" t="s" s="50">
        <v>184</v>
      </c>
      <c r="CX61" t="s" s="50">
        <v>162</v>
      </c>
      <c r="CY61" t="s" s="50">
        <v>164</v>
      </c>
      <c r="CZ61" t="s" s="50">
        <v>162</v>
      </c>
      <c r="DA61" t="s" s="51">
        <v>259</v>
      </c>
      <c r="DB61" t="s" s="52">
        <v>187</v>
      </c>
      <c r="DC61" t="s" s="43">
        <v>188</v>
      </c>
      <c r="DD61" t="s" s="43">
        <v>186</v>
      </c>
      <c r="DE61" t="s" s="43">
        <v>190</v>
      </c>
      <c r="DF61" t="s" s="53">
        <v>189</v>
      </c>
      <c r="DG61" t="s" s="52">
        <v>191</v>
      </c>
      <c r="DH61" t="s" s="43">
        <v>194</v>
      </c>
      <c r="DI61" t="s" s="43">
        <v>193</v>
      </c>
      <c r="DJ61" t="s" s="53">
        <v>192</v>
      </c>
      <c r="DK61" t="s" s="52">
        <v>196</v>
      </c>
      <c r="DL61" t="s" s="43">
        <v>195</v>
      </c>
      <c r="DM61" t="s" s="43">
        <v>197</v>
      </c>
      <c r="DN61" t="s" s="54">
        <v>386</v>
      </c>
      <c r="DO61" t="s" s="54">
        <v>214</v>
      </c>
      <c r="DP61" t="s" s="54">
        <v>251</v>
      </c>
      <c r="DQ61" t="s" s="54">
        <v>170</v>
      </c>
      <c r="DR61" t="s" s="54">
        <v>216</v>
      </c>
      <c r="DS61" t="s" s="54">
        <v>170</v>
      </c>
      <c r="DT61" t="s" s="54">
        <v>218</v>
      </c>
      <c r="DU61" t="s" s="54">
        <v>170</v>
      </c>
      <c r="DV61" t="s" s="54">
        <v>220</v>
      </c>
      <c r="DW61" t="s" s="54">
        <v>221</v>
      </c>
      <c r="DX61" t="s" s="54">
        <v>222</v>
      </c>
      <c r="DY61" t="s" s="54">
        <v>170</v>
      </c>
      <c r="DZ61" t="s" s="54">
        <v>224</v>
      </c>
      <c r="EA61" t="s" s="54">
        <v>225</v>
      </c>
      <c r="EB61" t="s" s="54">
        <v>226</v>
      </c>
      <c r="EC61" t="s" s="54">
        <v>227</v>
      </c>
      <c r="ED61" t="s" s="54">
        <v>228</v>
      </c>
      <c r="EE61" t="s" s="57">
        <v>1245</v>
      </c>
      <c r="EF61" t="s" s="57">
        <v>1248</v>
      </c>
      <c r="EG61" t="s" s="57">
        <v>1249</v>
      </c>
      <c r="EH61" t="s" s="57">
        <v>1250</v>
      </c>
      <c r="EI61" t="s" s="57">
        <v>282</v>
      </c>
      <c r="EJ61" t="s" s="57">
        <v>2348</v>
      </c>
      <c r="EK61" t="s" s="56">
        <v>2349</v>
      </c>
      <c r="EL61" t="s" s="57">
        <v>282</v>
      </c>
      <c r="EM61" t="s" s="57">
        <v>1103</v>
      </c>
      <c r="EN61" t="s" s="57">
        <v>1245</v>
      </c>
      <c r="EO61" t="s" s="57">
        <v>1246</v>
      </c>
      <c r="EP61" t="s" s="57">
        <v>1107</v>
      </c>
      <c r="EQ61" t="s" s="57">
        <v>1243</v>
      </c>
      <c r="ER61" t="s" s="57">
        <v>159</v>
      </c>
      <c r="ES61" t="s" s="57">
        <v>1100</v>
      </c>
      <c r="ET61" t="s" s="57">
        <v>209</v>
      </c>
      <c r="EU61" t="s" s="57">
        <v>1108</v>
      </c>
      <c r="EV61" t="s" s="57">
        <v>1109</v>
      </c>
      <c r="EW61" t="s" s="57">
        <v>208</v>
      </c>
      <c r="EX61" t="s" s="57">
        <v>209</v>
      </c>
      <c r="EY61" t="s" s="57">
        <v>282</v>
      </c>
    </row>
    <row r="62" ht="15.6" customHeight="1">
      <c r="A62" t="s" s="43">
        <v>1165</v>
      </c>
      <c r="B62" t="s" s="43">
        <v>209</v>
      </c>
      <c r="C62" t="s" s="43">
        <v>1172</v>
      </c>
      <c r="D62" t="s" s="43">
        <v>335</v>
      </c>
      <c r="E62" t="s" s="43">
        <v>283</v>
      </c>
      <c r="F62" t="s" s="43">
        <v>249</v>
      </c>
      <c r="G62" t="s" s="43">
        <v>159</v>
      </c>
      <c r="H62" t="s" s="44">
        <v>165</v>
      </c>
      <c r="I62" t="s" s="44">
        <v>165</v>
      </c>
      <c r="J62" t="s" s="44">
        <v>162</v>
      </c>
      <c r="K62" t="s" s="44">
        <v>162</v>
      </c>
      <c r="L62" t="s" s="44">
        <v>163</v>
      </c>
      <c r="M62" t="s" s="44">
        <v>165</v>
      </c>
      <c r="N62" t="s" s="44">
        <v>162</v>
      </c>
      <c r="O62" t="s" s="44">
        <v>162</v>
      </c>
      <c r="P62" t="s" s="44">
        <v>165</v>
      </c>
      <c r="Q62" t="s" s="44">
        <v>163</v>
      </c>
      <c r="R62" t="s" s="43">
        <v>1167</v>
      </c>
      <c r="S62" t="s" s="45">
        <v>167</v>
      </c>
      <c r="T62" t="s" s="45">
        <v>168</v>
      </c>
      <c r="U62" t="s" s="45">
        <v>170</v>
      </c>
      <c r="V62" t="s" s="45">
        <v>170</v>
      </c>
      <c r="W62" t="s" s="43">
        <v>170</v>
      </c>
      <c r="X62" t="s" s="43">
        <v>170</v>
      </c>
      <c r="Y62" t="s" s="43">
        <v>170</v>
      </c>
      <c r="Z62" s="48"/>
      <c r="AA62" t="s" s="45">
        <v>170</v>
      </c>
      <c r="AB62" t="s" s="45">
        <v>170</v>
      </c>
      <c r="AC62" t="s" s="45">
        <v>170</v>
      </c>
      <c r="AD62" t="s" s="45">
        <v>170</v>
      </c>
      <c r="AE62" t="s" s="43">
        <v>167</v>
      </c>
      <c r="AF62" t="s" s="43">
        <v>1023</v>
      </c>
      <c r="AG62" t="s" s="43">
        <v>170</v>
      </c>
      <c r="AH62" t="s" s="43">
        <v>170</v>
      </c>
      <c r="AI62" t="s" s="45">
        <v>167</v>
      </c>
      <c r="AJ62" t="s" s="45">
        <v>172</v>
      </c>
      <c r="AK62" t="s" s="45">
        <v>170</v>
      </c>
      <c r="AL62" t="s" s="45">
        <v>170</v>
      </c>
      <c r="AM62" t="s" s="43">
        <v>167</v>
      </c>
      <c r="AN62" t="s" s="43">
        <v>168</v>
      </c>
      <c r="AO62" t="s" s="43">
        <v>170</v>
      </c>
      <c r="AP62" t="s" s="43">
        <v>170</v>
      </c>
      <c r="AQ62" t="s" s="45">
        <v>170</v>
      </c>
      <c r="AR62" t="s" s="45">
        <v>170</v>
      </c>
      <c r="AS62" t="s" s="45">
        <v>170</v>
      </c>
      <c r="AT62" t="s" s="45">
        <v>170</v>
      </c>
      <c r="AU62" t="s" s="43">
        <v>177</v>
      </c>
      <c r="AV62" t="s" s="43">
        <v>178</v>
      </c>
      <c r="AW62" t="s" s="43">
        <v>170</v>
      </c>
      <c r="AX62" s="49">
        <v>2000</v>
      </c>
      <c r="AY62" t="s" s="45">
        <v>167</v>
      </c>
      <c r="AZ62" t="s" s="45">
        <v>168</v>
      </c>
      <c r="BA62" t="s" s="45">
        <v>170</v>
      </c>
      <c r="BB62" t="s" s="45">
        <v>170</v>
      </c>
      <c r="BC62" t="s" s="43">
        <v>167</v>
      </c>
      <c r="BD62" t="s" s="43">
        <v>168</v>
      </c>
      <c r="BE62" t="s" s="43">
        <v>170</v>
      </c>
      <c r="BF62" t="s" s="43">
        <v>170</v>
      </c>
      <c r="BG62" t="s" s="45">
        <v>167</v>
      </c>
      <c r="BH62" t="s" s="45">
        <v>168</v>
      </c>
      <c r="BI62" t="s" s="45">
        <v>170</v>
      </c>
      <c r="BJ62" t="s" s="45">
        <v>170</v>
      </c>
      <c r="BK62" t="s" s="43">
        <v>292</v>
      </c>
      <c r="BL62" t="s" s="43">
        <v>172</v>
      </c>
      <c r="BM62" t="s" s="43">
        <v>170</v>
      </c>
      <c r="BN62" t="s" s="43">
        <v>170</v>
      </c>
      <c r="BO62" t="s" s="45">
        <v>177</v>
      </c>
      <c r="BP62" t="s" s="45">
        <v>1159</v>
      </c>
      <c r="BQ62" t="s" s="45">
        <v>170</v>
      </c>
      <c r="BR62" s="47">
        <v>1500</v>
      </c>
      <c r="BS62" t="s" s="43">
        <v>177</v>
      </c>
      <c r="BT62" t="s" s="43">
        <v>1149</v>
      </c>
      <c r="BU62" t="s" s="43">
        <v>170</v>
      </c>
      <c r="BV62" s="49">
        <v>500</v>
      </c>
      <c r="BW62" t="s" s="45">
        <v>167</v>
      </c>
      <c r="BX62" t="s" s="45">
        <v>171</v>
      </c>
      <c r="BY62" t="s" s="45">
        <v>170</v>
      </c>
      <c r="BZ62" t="s" s="45">
        <v>170</v>
      </c>
      <c r="CA62" t="s" s="43">
        <v>176</v>
      </c>
      <c r="CB62" t="s" s="43">
        <v>172</v>
      </c>
      <c r="CC62" t="s" s="43">
        <v>170</v>
      </c>
      <c r="CD62" t="s" s="43">
        <v>170</v>
      </c>
      <c r="CE62" t="s" s="50">
        <v>182</v>
      </c>
      <c r="CF62" t="s" s="50">
        <v>163</v>
      </c>
      <c r="CG62" t="s" s="50">
        <v>170</v>
      </c>
      <c r="CH62" t="s" s="50">
        <v>170</v>
      </c>
      <c r="CI62" t="s" s="50">
        <v>183</v>
      </c>
      <c r="CJ62" t="s" s="50">
        <v>162</v>
      </c>
      <c r="CK62" t="s" s="50">
        <v>1168</v>
      </c>
      <c r="CL62" t="s" s="50">
        <v>159</v>
      </c>
      <c r="CM62" t="s" s="50">
        <v>161</v>
      </c>
      <c r="CN62" t="s" s="50">
        <v>163</v>
      </c>
      <c r="CO62" t="s" s="50">
        <v>165</v>
      </c>
      <c r="CP62" t="s" s="50">
        <v>163</v>
      </c>
      <c r="CQ62" t="s" s="50">
        <v>163</v>
      </c>
      <c r="CR62" t="s" s="50">
        <v>165</v>
      </c>
      <c r="CS62" t="s" s="50">
        <v>165</v>
      </c>
      <c r="CT62" t="s" s="50">
        <v>163</v>
      </c>
      <c r="CU62" t="s" s="50">
        <v>163</v>
      </c>
      <c r="CV62" t="s" s="50">
        <v>162</v>
      </c>
      <c r="CW62" t="s" s="50">
        <v>163</v>
      </c>
      <c r="CX62" t="s" s="50">
        <v>165</v>
      </c>
      <c r="CY62" t="s" s="50">
        <v>162</v>
      </c>
      <c r="CZ62" t="s" s="50">
        <v>162</v>
      </c>
      <c r="DA62" t="s" s="51">
        <v>259</v>
      </c>
      <c r="DB62" t="s" s="52">
        <v>187</v>
      </c>
      <c r="DC62" t="s" s="43">
        <v>188</v>
      </c>
      <c r="DD62" t="s" s="43">
        <v>186</v>
      </c>
      <c r="DE62" t="s" s="43">
        <v>189</v>
      </c>
      <c r="DF62" t="s" s="53">
        <v>190</v>
      </c>
      <c r="DG62" t="s" s="52">
        <v>191</v>
      </c>
      <c r="DH62" t="s" s="43">
        <v>193</v>
      </c>
      <c r="DI62" t="s" s="43">
        <v>192</v>
      </c>
      <c r="DJ62" t="s" s="53">
        <v>194</v>
      </c>
      <c r="DK62" t="s" s="52">
        <v>196</v>
      </c>
      <c r="DL62" t="s" s="43">
        <v>195</v>
      </c>
      <c r="DM62" t="s" s="43">
        <v>197</v>
      </c>
      <c r="DN62" t="s" s="54">
        <v>349</v>
      </c>
      <c r="DO62" t="s" s="54">
        <v>214</v>
      </c>
      <c r="DP62" t="s" s="54">
        <v>170</v>
      </c>
      <c r="DQ62" t="s" s="54">
        <v>170</v>
      </c>
      <c r="DR62" t="s" s="54">
        <v>216</v>
      </c>
      <c r="DS62" t="s" s="54">
        <v>217</v>
      </c>
      <c r="DT62" t="s" s="54">
        <v>218</v>
      </c>
      <c r="DU62" t="s" s="54">
        <v>170</v>
      </c>
      <c r="DV62" t="s" s="54">
        <v>220</v>
      </c>
      <c r="DW62" t="s" s="54">
        <v>221</v>
      </c>
      <c r="DX62" t="s" s="54">
        <v>222</v>
      </c>
      <c r="DY62" t="s" s="54">
        <v>223</v>
      </c>
      <c r="DZ62" t="s" s="54">
        <v>224</v>
      </c>
      <c r="EA62" t="s" s="54">
        <v>225</v>
      </c>
      <c r="EB62" t="s" s="54">
        <v>226</v>
      </c>
      <c r="EC62" t="s" s="54">
        <v>227</v>
      </c>
      <c r="ED62" t="s" s="54">
        <v>228</v>
      </c>
      <c r="EE62" t="s" s="57">
        <v>1170</v>
      </c>
      <c r="EF62" t="s" s="57">
        <v>1173</v>
      </c>
      <c r="EG62" t="s" s="57">
        <v>1174</v>
      </c>
      <c r="EH62" t="s" s="57">
        <v>1175</v>
      </c>
      <c r="EI62" t="s" s="57">
        <v>210</v>
      </c>
      <c r="EJ62" t="s" s="57">
        <v>2350</v>
      </c>
      <c r="EK62" t="s" s="56">
        <v>2351</v>
      </c>
      <c r="EL62" t="s" s="57">
        <v>210</v>
      </c>
      <c r="EM62" t="s" s="57">
        <v>1103</v>
      </c>
      <c r="EN62" t="s" s="57">
        <v>1170</v>
      </c>
      <c r="EO62" t="s" s="57">
        <v>1171</v>
      </c>
      <c r="EP62" t="s" s="57">
        <v>1107</v>
      </c>
      <c r="EQ62" t="s" s="57">
        <v>1166</v>
      </c>
      <c r="ER62" t="s" s="57">
        <v>159</v>
      </c>
      <c r="ES62" t="s" s="57">
        <v>1100</v>
      </c>
      <c r="ET62" t="s" s="57">
        <v>209</v>
      </c>
      <c r="EU62" t="s" s="57">
        <v>1108</v>
      </c>
      <c r="EV62" t="s" s="57">
        <v>1109</v>
      </c>
      <c r="EW62" t="s" s="57">
        <v>208</v>
      </c>
      <c r="EX62" t="s" s="57">
        <v>209</v>
      </c>
      <c r="EY62" t="s" s="57">
        <v>210</v>
      </c>
    </row>
    <row r="63" ht="15.6" customHeight="1">
      <c r="A63" t="s" s="43">
        <v>1176</v>
      </c>
      <c r="B63" t="s" s="43">
        <v>209</v>
      </c>
      <c r="C63" t="s" s="43">
        <v>1172</v>
      </c>
      <c r="D63" t="s" s="43">
        <v>335</v>
      </c>
      <c r="E63" t="s" s="43">
        <v>382</v>
      </c>
      <c r="F63" t="s" s="43">
        <v>212</v>
      </c>
      <c r="G63" t="s" s="43">
        <v>161</v>
      </c>
      <c r="H63" t="s" s="44">
        <v>257</v>
      </c>
      <c r="I63" t="s" s="44">
        <v>165</v>
      </c>
      <c r="J63" t="s" s="44">
        <v>162</v>
      </c>
      <c r="K63" t="s" s="44">
        <v>162</v>
      </c>
      <c r="L63" t="s" s="44">
        <v>162</v>
      </c>
      <c r="M63" t="s" s="44">
        <v>162</v>
      </c>
      <c r="N63" t="s" s="44">
        <v>163</v>
      </c>
      <c r="O63" t="s" s="44">
        <v>162</v>
      </c>
      <c r="P63" t="s" s="44">
        <v>165</v>
      </c>
      <c r="Q63" t="s" s="44">
        <v>162</v>
      </c>
      <c r="R63" t="s" s="43">
        <v>1167</v>
      </c>
      <c r="S63" t="s" s="45">
        <v>167</v>
      </c>
      <c r="T63" t="s" s="45">
        <v>168</v>
      </c>
      <c r="U63" t="s" s="45">
        <v>170</v>
      </c>
      <c r="V63" t="s" s="45">
        <v>170</v>
      </c>
      <c r="W63" t="s" s="43">
        <v>170</v>
      </c>
      <c r="X63" t="s" s="43">
        <v>170</v>
      </c>
      <c r="Y63" t="s" s="43">
        <v>170</v>
      </c>
      <c r="Z63" s="48"/>
      <c r="AA63" t="s" s="45">
        <v>170</v>
      </c>
      <c r="AB63" t="s" s="45">
        <v>170</v>
      </c>
      <c r="AC63" t="s" s="45">
        <v>170</v>
      </c>
      <c r="AD63" t="s" s="45">
        <v>170</v>
      </c>
      <c r="AE63" t="s" s="43">
        <v>167</v>
      </c>
      <c r="AF63" t="s" s="43">
        <v>1023</v>
      </c>
      <c r="AG63" t="s" s="43">
        <v>170</v>
      </c>
      <c r="AH63" t="s" s="43">
        <v>170</v>
      </c>
      <c r="AI63" t="s" s="45">
        <v>167</v>
      </c>
      <c r="AJ63" t="s" s="45">
        <v>168</v>
      </c>
      <c r="AK63" t="s" s="45">
        <v>170</v>
      </c>
      <c r="AL63" t="s" s="45">
        <v>170</v>
      </c>
      <c r="AM63" t="s" s="43">
        <v>167</v>
      </c>
      <c r="AN63" t="s" s="43">
        <v>1023</v>
      </c>
      <c r="AO63" t="s" s="43">
        <v>170</v>
      </c>
      <c r="AP63" t="s" s="43">
        <v>170</v>
      </c>
      <c r="AQ63" t="s" s="45">
        <v>170</v>
      </c>
      <c r="AR63" t="s" s="45">
        <v>170</v>
      </c>
      <c r="AS63" t="s" s="45">
        <v>170</v>
      </c>
      <c r="AT63" t="s" s="45">
        <v>170</v>
      </c>
      <c r="AU63" t="s" s="43">
        <v>176</v>
      </c>
      <c r="AV63" t="s" s="43">
        <v>975</v>
      </c>
      <c r="AW63" t="s" s="43">
        <v>170</v>
      </c>
      <c r="AX63" s="49">
        <v>2000</v>
      </c>
      <c r="AY63" t="s" s="45">
        <v>167</v>
      </c>
      <c r="AZ63" t="s" s="45">
        <v>1002</v>
      </c>
      <c r="BA63" t="s" s="45">
        <v>170</v>
      </c>
      <c r="BB63" s="47">
        <v>2000</v>
      </c>
      <c r="BC63" t="s" s="43">
        <v>167</v>
      </c>
      <c r="BD63" t="s" s="43">
        <v>975</v>
      </c>
      <c r="BE63" t="s" s="43">
        <v>170</v>
      </c>
      <c r="BF63" s="49">
        <v>1000</v>
      </c>
      <c r="BG63" t="s" s="45">
        <v>167</v>
      </c>
      <c r="BH63" t="s" s="45">
        <v>168</v>
      </c>
      <c r="BI63" t="s" s="45">
        <v>170</v>
      </c>
      <c r="BJ63" t="s" s="45">
        <v>170</v>
      </c>
      <c r="BK63" t="s" s="43">
        <v>167</v>
      </c>
      <c r="BL63" t="s" s="43">
        <v>1023</v>
      </c>
      <c r="BM63" t="s" s="43">
        <v>170</v>
      </c>
      <c r="BN63" t="s" s="43">
        <v>170</v>
      </c>
      <c r="BO63" t="s" s="45">
        <v>177</v>
      </c>
      <c r="BP63" t="s" s="45">
        <v>975</v>
      </c>
      <c r="BQ63" t="s" s="45">
        <v>170</v>
      </c>
      <c r="BR63" s="47">
        <v>1800</v>
      </c>
      <c r="BS63" t="s" s="43">
        <v>167</v>
      </c>
      <c r="BT63" t="s" s="43">
        <v>1159</v>
      </c>
      <c r="BU63" t="s" s="43">
        <v>170</v>
      </c>
      <c r="BV63" s="49">
        <v>1000</v>
      </c>
      <c r="BW63" t="s" s="45">
        <v>167</v>
      </c>
      <c r="BX63" t="s" s="45">
        <v>171</v>
      </c>
      <c r="BY63" t="s" s="45">
        <v>170</v>
      </c>
      <c r="BZ63" t="s" s="45">
        <v>170</v>
      </c>
      <c r="CA63" t="s" s="43">
        <v>176</v>
      </c>
      <c r="CB63" t="s" s="43">
        <v>172</v>
      </c>
      <c r="CC63" t="s" s="43">
        <v>170</v>
      </c>
      <c r="CD63" t="s" s="43">
        <v>170</v>
      </c>
      <c r="CE63" t="s" s="50">
        <v>182</v>
      </c>
      <c r="CF63" t="s" s="50">
        <v>163</v>
      </c>
      <c r="CG63" t="s" s="50">
        <v>170</v>
      </c>
      <c r="CH63" t="s" s="50">
        <v>170</v>
      </c>
      <c r="CI63" t="s" s="50">
        <v>258</v>
      </c>
      <c r="CJ63" t="s" s="50">
        <v>163</v>
      </c>
      <c r="CK63" t="s" s="50">
        <v>170</v>
      </c>
      <c r="CL63" t="s" s="50">
        <v>159</v>
      </c>
      <c r="CM63" t="s" s="50">
        <v>161</v>
      </c>
      <c r="CN63" t="s" s="50">
        <v>162</v>
      </c>
      <c r="CO63" t="s" s="50">
        <v>163</v>
      </c>
      <c r="CP63" t="s" s="50">
        <v>162</v>
      </c>
      <c r="CQ63" t="s" s="50">
        <v>163</v>
      </c>
      <c r="CR63" t="s" s="50">
        <v>165</v>
      </c>
      <c r="CS63" t="s" s="50">
        <v>165</v>
      </c>
      <c r="CT63" t="s" s="50">
        <v>163</v>
      </c>
      <c r="CU63" t="s" s="50">
        <v>184</v>
      </c>
      <c r="CV63" t="s" s="50">
        <v>163</v>
      </c>
      <c r="CW63" t="s" s="50">
        <v>162</v>
      </c>
      <c r="CX63" t="s" s="50">
        <v>165</v>
      </c>
      <c r="CY63" t="s" s="50">
        <v>162</v>
      </c>
      <c r="CZ63" t="s" s="50">
        <v>164</v>
      </c>
      <c r="DA63" t="s" s="51">
        <v>185</v>
      </c>
      <c r="DB63" t="s" s="52">
        <v>188</v>
      </c>
      <c r="DC63" t="s" s="43">
        <v>187</v>
      </c>
      <c r="DD63" t="s" s="43">
        <v>186</v>
      </c>
      <c r="DE63" t="s" s="43">
        <v>189</v>
      </c>
      <c r="DF63" t="s" s="53">
        <v>190</v>
      </c>
      <c r="DG63" t="s" s="52">
        <v>193</v>
      </c>
      <c r="DH63" t="s" s="43">
        <v>194</v>
      </c>
      <c r="DI63" t="s" s="43">
        <v>191</v>
      </c>
      <c r="DJ63" t="s" s="53">
        <v>192</v>
      </c>
      <c r="DK63" t="s" s="52">
        <v>197</v>
      </c>
      <c r="DL63" t="s" s="43">
        <v>195</v>
      </c>
      <c r="DM63" t="s" s="43">
        <v>196</v>
      </c>
      <c r="DN63" t="s" s="54">
        <v>349</v>
      </c>
      <c r="DO63" t="s" s="54">
        <v>214</v>
      </c>
      <c r="DP63" t="s" s="54">
        <v>170</v>
      </c>
      <c r="DQ63" t="s" s="54">
        <v>170</v>
      </c>
      <c r="DR63" t="s" s="54">
        <v>216</v>
      </c>
      <c r="DS63" t="s" s="54">
        <v>217</v>
      </c>
      <c r="DT63" t="s" s="54">
        <v>218</v>
      </c>
      <c r="DU63" t="s" s="54">
        <v>170</v>
      </c>
      <c r="DV63" t="s" s="54">
        <v>220</v>
      </c>
      <c r="DW63" t="s" s="54">
        <v>221</v>
      </c>
      <c r="DX63" t="s" s="54">
        <v>222</v>
      </c>
      <c r="DY63" t="s" s="54">
        <v>223</v>
      </c>
      <c r="DZ63" t="s" s="54">
        <v>224</v>
      </c>
      <c r="EA63" t="s" s="54">
        <v>225</v>
      </c>
      <c r="EB63" t="s" s="54">
        <v>226</v>
      </c>
      <c r="EC63" t="s" s="54">
        <v>227</v>
      </c>
      <c r="ED63" t="s" s="54">
        <v>228</v>
      </c>
      <c r="EE63" t="s" s="57">
        <v>1179</v>
      </c>
      <c r="EF63" t="s" s="57">
        <v>1180</v>
      </c>
      <c r="EG63" t="s" s="57">
        <v>1181</v>
      </c>
      <c r="EH63" t="s" s="57">
        <v>1182</v>
      </c>
      <c r="EI63" t="s" s="57">
        <v>210</v>
      </c>
      <c r="EJ63" t="s" s="57">
        <v>2352</v>
      </c>
      <c r="EK63" t="s" s="56">
        <v>2353</v>
      </c>
      <c r="EL63" t="s" s="57">
        <v>210</v>
      </c>
      <c r="EM63" t="s" s="57">
        <v>1103</v>
      </c>
      <c r="EN63" t="s" s="57">
        <v>1179</v>
      </c>
      <c r="EO63" t="s" s="57">
        <v>1171</v>
      </c>
      <c r="EP63" t="s" s="57">
        <v>1107</v>
      </c>
      <c r="EQ63" t="s" s="57">
        <v>1177</v>
      </c>
      <c r="ER63" t="s" s="57">
        <v>159</v>
      </c>
      <c r="ES63" t="s" s="57">
        <v>1100</v>
      </c>
      <c r="ET63" t="s" s="57">
        <v>209</v>
      </c>
      <c r="EU63" t="s" s="57">
        <v>1108</v>
      </c>
      <c r="EV63" t="s" s="57">
        <v>1109</v>
      </c>
      <c r="EW63" t="s" s="57">
        <v>208</v>
      </c>
      <c r="EX63" t="s" s="57">
        <v>209</v>
      </c>
      <c r="EY63" t="s" s="57">
        <v>210</v>
      </c>
    </row>
    <row r="64" ht="15.6" customHeight="1">
      <c r="A64" t="s" s="43">
        <v>1120</v>
      </c>
      <c r="B64" t="s" s="43">
        <v>209</v>
      </c>
      <c r="C64" t="s" s="43">
        <v>1126</v>
      </c>
      <c r="D64" t="s" s="43">
        <v>281</v>
      </c>
      <c r="E64" t="s" s="43">
        <v>727</v>
      </c>
      <c r="F64" t="s" s="43">
        <v>249</v>
      </c>
      <c r="G64" t="s" s="43">
        <v>159</v>
      </c>
      <c r="H64" t="s" s="44">
        <v>162</v>
      </c>
      <c r="I64" t="s" s="44">
        <v>164</v>
      </c>
      <c r="J64" t="s" s="44">
        <v>184</v>
      </c>
      <c r="K64" t="s" s="44">
        <v>164</v>
      </c>
      <c r="L64" t="s" s="44">
        <v>165</v>
      </c>
      <c r="M64" t="s" s="44">
        <v>164</v>
      </c>
      <c r="N64" t="s" s="44">
        <v>184</v>
      </c>
      <c r="O64" t="s" s="44">
        <v>165</v>
      </c>
      <c r="P64" t="s" s="44">
        <v>164</v>
      </c>
      <c r="Q64" t="s" s="44">
        <v>162</v>
      </c>
      <c r="R64" t="s" s="43">
        <v>1122</v>
      </c>
      <c r="S64" t="s" s="45">
        <v>167</v>
      </c>
      <c r="T64" t="s" s="45">
        <v>178</v>
      </c>
      <c r="U64" t="s" s="45">
        <v>170</v>
      </c>
      <c r="V64" s="47">
        <v>20000</v>
      </c>
      <c r="W64" t="s" s="43">
        <v>167</v>
      </c>
      <c r="X64" t="s" s="43">
        <v>178</v>
      </c>
      <c r="Y64" t="s" s="43">
        <v>170</v>
      </c>
      <c r="Z64" s="48">
        <v>20000</v>
      </c>
      <c r="AA64" t="s" s="45">
        <v>170</v>
      </c>
      <c r="AB64" t="s" s="45">
        <v>170</v>
      </c>
      <c r="AC64" t="s" s="45">
        <v>170</v>
      </c>
      <c r="AD64" t="s" s="45">
        <v>170</v>
      </c>
      <c r="AE64" t="s" s="43">
        <v>292</v>
      </c>
      <c r="AF64" t="s" s="43">
        <v>178</v>
      </c>
      <c r="AG64" t="s" s="43">
        <v>170</v>
      </c>
      <c r="AH64" s="49">
        <v>15000</v>
      </c>
      <c r="AI64" t="s" s="45">
        <v>170</v>
      </c>
      <c r="AJ64" t="s" s="45">
        <v>170</v>
      </c>
      <c r="AK64" t="s" s="45">
        <v>170</v>
      </c>
      <c r="AL64" t="s" s="45">
        <v>170</v>
      </c>
      <c r="AM64" t="s" s="43">
        <v>167</v>
      </c>
      <c r="AN64" t="s" s="43">
        <v>172</v>
      </c>
      <c r="AO64" t="s" s="43">
        <v>170</v>
      </c>
      <c r="AP64" t="s" s="43">
        <v>170</v>
      </c>
      <c r="AQ64" t="s" s="45">
        <v>167</v>
      </c>
      <c r="AR64" t="s" s="45">
        <v>172</v>
      </c>
      <c r="AS64" t="s" s="45">
        <v>170</v>
      </c>
      <c r="AT64" t="s" s="45">
        <v>170</v>
      </c>
      <c r="AU64" t="s" s="43">
        <v>177</v>
      </c>
      <c r="AV64" t="s" s="43">
        <v>178</v>
      </c>
      <c r="AW64" t="s" s="43">
        <v>170</v>
      </c>
      <c r="AX64" s="49">
        <v>5000</v>
      </c>
      <c r="AY64" t="s" s="45">
        <v>292</v>
      </c>
      <c r="AZ64" t="s" s="45">
        <v>178</v>
      </c>
      <c r="BA64" t="s" s="45">
        <v>170</v>
      </c>
      <c r="BB64" s="47">
        <v>5000</v>
      </c>
      <c r="BC64" t="s" s="43">
        <v>177</v>
      </c>
      <c r="BD64" t="s" s="43">
        <v>178</v>
      </c>
      <c r="BE64" t="s" s="43">
        <v>170</v>
      </c>
      <c r="BF64" s="49">
        <v>2000</v>
      </c>
      <c r="BG64" t="s" s="45">
        <v>170</v>
      </c>
      <c r="BH64" t="s" s="45">
        <v>170</v>
      </c>
      <c r="BI64" t="s" s="45">
        <v>170</v>
      </c>
      <c r="BJ64" t="s" s="45">
        <v>170</v>
      </c>
      <c r="BK64" t="s" s="43">
        <v>167</v>
      </c>
      <c r="BL64" t="s" s="43">
        <v>178</v>
      </c>
      <c r="BM64" t="s" s="43">
        <v>170</v>
      </c>
      <c r="BN64" s="49">
        <v>4000</v>
      </c>
      <c r="BO64" t="s" s="45">
        <v>177</v>
      </c>
      <c r="BP64" t="s" s="45">
        <v>178</v>
      </c>
      <c r="BQ64" t="s" s="45">
        <v>170</v>
      </c>
      <c r="BR64" s="47">
        <v>3000</v>
      </c>
      <c r="BS64" t="s" s="43">
        <v>177</v>
      </c>
      <c r="BT64" t="s" s="43">
        <v>178</v>
      </c>
      <c r="BU64" t="s" s="43">
        <v>170</v>
      </c>
      <c r="BV64" s="49">
        <v>2000</v>
      </c>
      <c r="BW64" t="s" s="45">
        <v>170</v>
      </c>
      <c r="BX64" t="s" s="45">
        <v>170</v>
      </c>
      <c r="BY64" t="s" s="45">
        <v>170</v>
      </c>
      <c r="BZ64" t="s" s="45">
        <v>170</v>
      </c>
      <c r="CA64" t="s" s="43">
        <v>176</v>
      </c>
      <c r="CB64" t="s" s="43">
        <v>172</v>
      </c>
      <c r="CC64" t="s" s="43">
        <v>170</v>
      </c>
      <c r="CD64" t="s" s="43">
        <v>170</v>
      </c>
      <c r="CE64" t="s" s="50">
        <v>444</v>
      </c>
      <c r="CF64" t="s" s="50">
        <v>170</v>
      </c>
      <c r="CG64" t="s" s="50">
        <v>164</v>
      </c>
      <c r="CH64" t="s" s="50">
        <v>163</v>
      </c>
      <c r="CI64" t="s" s="50">
        <v>170</v>
      </c>
      <c r="CJ64" t="s" s="50">
        <v>184</v>
      </c>
      <c r="CK64" t="s" s="50">
        <v>170</v>
      </c>
      <c r="CL64" t="s" s="50">
        <v>159</v>
      </c>
      <c r="CM64" t="s" s="50">
        <v>161</v>
      </c>
      <c r="CN64" t="s" s="50">
        <v>164</v>
      </c>
      <c r="CO64" t="s" s="50">
        <v>164</v>
      </c>
      <c r="CP64" t="s" s="50">
        <v>162</v>
      </c>
      <c r="CQ64" t="s" s="50">
        <v>164</v>
      </c>
      <c r="CR64" t="s" s="50">
        <v>165</v>
      </c>
      <c r="CS64" t="s" s="50">
        <v>165</v>
      </c>
      <c r="CT64" t="s" s="50">
        <v>163</v>
      </c>
      <c r="CU64" t="s" s="50">
        <v>164</v>
      </c>
      <c r="CV64" t="s" s="50">
        <v>164</v>
      </c>
      <c r="CW64" t="s" s="50">
        <v>184</v>
      </c>
      <c r="CX64" t="s" s="50">
        <v>163</v>
      </c>
      <c r="CY64" t="s" s="50">
        <v>164</v>
      </c>
      <c r="CZ64" t="s" s="50">
        <v>164</v>
      </c>
      <c r="DA64" t="s" s="51">
        <v>259</v>
      </c>
      <c r="DB64" t="s" s="52">
        <v>188</v>
      </c>
      <c r="DC64" t="s" s="43">
        <v>187</v>
      </c>
      <c r="DD64" t="s" s="43">
        <v>189</v>
      </c>
      <c r="DE64" t="s" s="43">
        <v>186</v>
      </c>
      <c r="DF64" t="s" s="53">
        <v>190</v>
      </c>
      <c r="DG64" t="s" s="52">
        <v>191</v>
      </c>
      <c r="DH64" t="s" s="43">
        <v>192</v>
      </c>
      <c r="DI64" t="s" s="43">
        <v>193</v>
      </c>
      <c r="DJ64" t="s" s="53">
        <v>194</v>
      </c>
      <c r="DK64" t="s" s="52">
        <v>196</v>
      </c>
      <c r="DL64" t="s" s="43">
        <v>195</v>
      </c>
      <c r="DM64" t="s" s="43">
        <v>197</v>
      </c>
      <c r="DN64" t="s" s="54">
        <v>386</v>
      </c>
      <c r="DO64" t="s" s="54">
        <v>214</v>
      </c>
      <c r="DP64" t="s" s="54">
        <v>251</v>
      </c>
      <c r="DQ64" t="s" s="54">
        <v>170</v>
      </c>
      <c r="DR64" t="s" s="54">
        <v>216</v>
      </c>
      <c r="DS64" t="s" s="54">
        <v>170</v>
      </c>
      <c r="DT64" t="s" s="54">
        <v>218</v>
      </c>
      <c r="DU64" t="s" s="54">
        <v>219</v>
      </c>
      <c r="DV64" t="s" s="54">
        <v>220</v>
      </c>
      <c r="DW64" t="s" s="54">
        <v>221</v>
      </c>
      <c r="DX64" t="s" s="54">
        <v>222</v>
      </c>
      <c r="DY64" t="s" s="54">
        <v>170</v>
      </c>
      <c r="DZ64" t="s" s="54">
        <v>224</v>
      </c>
      <c r="EA64" t="s" s="54">
        <v>225</v>
      </c>
      <c r="EB64" t="s" s="54">
        <v>226</v>
      </c>
      <c r="EC64" t="s" s="54">
        <v>170</v>
      </c>
      <c r="ED64" t="s" s="54">
        <v>228</v>
      </c>
      <c r="EE64" t="s" s="57">
        <v>1124</v>
      </c>
      <c r="EF64" t="s" s="57">
        <v>1127</v>
      </c>
      <c r="EG64" t="s" s="57">
        <v>1128</v>
      </c>
      <c r="EH64" t="s" s="57">
        <v>1129</v>
      </c>
      <c r="EI64" t="s" s="57">
        <v>299</v>
      </c>
      <c r="EJ64" t="s" s="57">
        <v>2354</v>
      </c>
      <c r="EK64" t="s" s="56">
        <v>2355</v>
      </c>
      <c r="EL64" t="s" s="57">
        <v>299</v>
      </c>
      <c r="EM64" t="s" s="57">
        <v>1103</v>
      </c>
      <c r="EN64" t="s" s="57">
        <v>1124</v>
      </c>
      <c r="EO64" t="s" s="57">
        <v>1125</v>
      </c>
      <c r="EP64" t="s" s="57">
        <v>1107</v>
      </c>
      <c r="EQ64" t="s" s="57">
        <v>1121</v>
      </c>
      <c r="ER64" t="s" s="57">
        <v>159</v>
      </c>
      <c r="ES64" t="s" s="57">
        <v>1100</v>
      </c>
      <c r="ET64" t="s" s="57">
        <v>209</v>
      </c>
      <c r="EU64" t="s" s="57">
        <v>1108</v>
      </c>
      <c r="EV64" t="s" s="57">
        <v>1109</v>
      </c>
      <c r="EW64" t="s" s="57">
        <v>208</v>
      </c>
      <c r="EX64" t="s" s="57">
        <v>209</v>
      </c>
      <c r="EY64" t="s" s="57">
        <v>299</v>
      </c>
    </row>
    <row r="65" ht="15.6" customHeight="1">
      <c r="A65" t="s" s="43">
        <v>1087</v>
      </c>
      <c r="B65" t="s" s="43">
        <v>209</v>
      </c>
      <c r="C65" t="s" s="43">
        <v>1207</v>
      </c>
      <c r="D65" t="s" s="43">
        <v>335</v>
      </c>
      <c r="E65" t="s" s="43">
        <v>747</v>
      </c>
      <c r="F65" t="s" s="43">
        <v>249</v>
      </c>
      <c r="G65" t="s" s="43">
        <v>159</v>
      </c>
      <c r="H65" t="s" s="44">
        <v>257</v>
      </c>
      <c r="I65" t="s" s="44">
        <v>162</v>
      </c>
      <c r="J65" t="s" s="44">
        <v>164</v>
      </c>
      <c r="K65" t="s" s="44">
        <v>164</v>
      </c>
      <c r="L65" t="s" s="44">
        <v>184</v>
      </c>
      <c r="M65" t="s" s="44">
        <v>165</v>
      </c>
      <c r="N65" t="s" s="44">
        <v>165</v>
      </c>
      <c r="O65" t="s" s="44">
        <v>165</v>
      </c>
      <c r="P65" t="s" s="44">
        <v>162</v>
      </c>
      <c r="Q65" t="s" s="44">
        <v>162</v>
      </c>
      <c r="R65" t="s" s="43">
        <v>1203</v>
      </c>
      <c r="S65" t="s" s="45">
        <v>167</v>
      </c>
      <c r="T65" t="s" s="45">
        <v>178</v>
      </c>
      <c r="U65" t="s" s="45">
        <v>170</v>
      </c>
      <c r="V65" s="47">
        <v>22000</v>
      </c>
      <c r="W65" t="s" s="43">
        <v>167</v>
      </c>
      <c r="X65" t="s" s="43">
        <v>178</v>
      </c>
      <c r="Y65" t="s" s="43">
        <v>170</v>
      </c>
      <c r="Z65" s="48">
        <v>13000</v>
      </c>
      <c r="AA65" t="s" s="45">
        <v>170</v>
      </c>
      <c r="AB65" t="s" s="45">
        <v>170</v>
      </c>
      <c r="AC65" t="s" s="45">
        <v>170</v>
      </c>
      <c r="AD65" t="s" s="45">
        <v>170</v>
      </c>
      <c r="AE65" t="s" s="43">
        <v>270</v>
      </c>
      <c r="AF65" t="s" s="43">
        <v>977</v>
      </c>
      <c r="AG65" t="s" s="43">
        <v>170</v>
      </c>
      <c r="AH65" s="49">
        <v>15000</v>
      </c>
      <c r="AI65" t="s" s="45">
        <v>170</v>
      </c>
      <c r="AJ65" t="s" s="45">
        <v>170</v>
      </c>
      <c r="AK65" t="s" s="45">
        <v>170</v>
      </c>
      <c r="AL65" t="s" s="45">
        <v>170</v>
      </c>
      <c r="AM65" t="s" s="43">
        <v>170</v>
      </c>
      <c r="AN65" t="s" s="43">
        <v>170</v>
      </c>
      <c r="AO65" t="s" s="43">
        <v>170</v>
      </c>
      <c r="AP65" t="s" s="43">
        <v>170</v>
      </c>
      <c r="AQ65" t="s" s="45">
        <v>170</v>
      </c>
      <c r="AR65" t="s" s="45">
        <v>170</v>
      </c>
      <c r="AS65" t="s" s="45">
        <v>170</v>
      </c>
      <c r="AT65" t="s" s="45">
        <v>170</v>
      </c>
      <c r="AU65" t="s" s="43">
        <v>177</v>
      </c>
      <c r="AV65" t="s" s="43">
        <v>178</v>
      </c>
      <c r="AW65" t="s" s="43">
        <v>170</v>
      </c>
      <c r="AX65" s="49">
        <v>2000</v>
      </c>
      <c r="AY65" t="s" s="45">
        <v>177</v>
      </c>
      <c r="AZ65" t="s" s="45">
        <v>171</v>
      </c>
      <c r="BA65" t="s" s="45">
        <v>170</v>
      </c>
      <c r="BB65" t="s" s="45">
        <v>170</v>
      </c>
      <c r="BC65" t="s" s="43">
        <v>170</v>
      </c>
      <c r="BD65" t="s" s="43">
        <v>170</v>
      </c>
      <c r="BE65" t="s" s="43">
        <v>170</v>
      </c>
      <c r="BF65" t="s" s="43">
        <v>170</v>
      </c>
      <c r="BG65" t="s" s="45">
        <v>170</v>
      </c>
      <c r="BH65" t="s" s="45">
        <v>170</v>
      </c>
      <c r="BI65" t="s" s="45">
        <v>170</v>
      </c>
      <c r="BJ65" t="s" s="45">
        <v>170</v>
      </c>
      <c r="BK65" t="s" s="43">
        <v>270</v>
      </c>
      <c r="BL65" t="s" s="43">
        <v>172</v>
      </c>
      <c r="BM65" t="s" s="43">
        <v>170</v>
      </c>
      <c r="BN65" t="s" s="43">
        <v>170</v>
      </c>
      <c r="BO65" t="s" s="45">
        <v>270</v>
      </c>
      <c r="BP65" t="s" s="45">
        <v>355</v>
      </c>
      <c r="BQ65" t="s" s="45">
        <v>170</v>
      </c>
      <c r="BR65" s="47">
        <v>1500</v>
      </c>
      <c r="BS65" t="s" s="43">
        <v>167</v>
      </c>
      <c r="BT65" t="s" s="43">
        <v>355</v>
      </c>
      <c r="BU65" t="s" s="43">
        <v>170</v>
      </c>
      <c r="BV65" s="49">
        <v>400</v>
      </c>
      <c r="BW65" t="s" s="45">
        <v>167</v>
      </c>
      <c r="BX65" t="s" s="45">
        <v>171</v>
      </c>
      <c r="BY65" t="s" s="45">
        <v>170</v>
      </c>
      <c r="BZ65" t="s" s="45">
        <v>170</v>
      </c>
      <c r="CA65" t="s" s="43">
        <v>176</v>
      </c>
      <c r="CB65" t="s" s="43">
        <v>172</v>
      </c>
      <c r="CC65" t="s" s="43">
        <v>170</v>
      </c>
      <c r="CD65" t="s" s="43">
        <v>170</v>
      </c>
      <c r="CE65" t="s" s="50">
        <v>182</v>
      </c>
      <c r="CF65" t="s" s="50">
        <v>162</v>
      </c>
      <c r="CG65" t="s" s="50">
        <v>170</v>
      </c>
      <c r="CH65" t="s" s="50">
        <v>170</v>
      </c>
      <c r="CI65" t="s" s="50">
        <v>183</v>
      </c>
      <c r="CJ65" t="s" s="50">
        <v>165</v>
      </c>
      <c r="CK65" t="s" s="50">
        <v>170</v>
      </c>
      <c r="CL65" t="s" s="50">
        <v>159</v>
      </c>
      <c r="CM65" t="s" s="50">
        <v>161</v>
      </c>
      <c r="CN65" t="s" s="50">
        <v>162</v>
      </c>
      <c r="CO65" t="s" s="50">
        <v>162</v>
      </c>
      <c r="CP65" t="s" s="50">
        <v>162</v>
      </c>
      <c r="CQ65" t="s" s="50">
        <v>164</v>
      </c>
      <c r="CR65" t="s" s="50">
        <v>184</v>
      </c>
      <c r="CS65" t="s" s="50">
        <v>165</v>
      </c>
      <c r="CT65" t="s" s="50">
        <v>164</v>
      </c>
      <c r="CU65" t="s" s="50">
        <v>184</v>
      </c>
      <c r="CV65" t="s" s="50">
        <v>162</v>
      </c>
      <c r="CW65" t="s" s="50">
        <v>165</v>
      </c>
      <c r="CX65" t="s" s="50">
        <v>164</v>
      </c>
      <c r="CY65" t="s" s="50">
        <v>162</v>
      </c>
      <c r="CZ65" t="s" s="50">
        <v>162</v>
      </c>
      <c r="DA65" t="s" s="51">
        <v>259</v>
      </c>
      <c r="DB65" t="s" s="52">
        <v>188</v>
      </c>
      <c r="DC65" t="s" s="43">
        <v>186</v>
      </c>
      <c r="DD65" t="s" s="43">
        <v>187</v>
      </c>
      <c r="DE65" t="s" s="43">
        <v>189</v>
      </c>
      <c r="DF65" t="s" s="53">
        <v>190</v>
      </c>
      <c r="DG65" t="s" s="52">
        <v>191</v>
      </c>
      <c r="DH65" t="s" s="43">
        <v>193</v>
      </c>
      <c r="DI65" t="s" s="43">
        <v>192</v>
      </c>
      <c r="DJ65" t="s" s="53">
        <v>194</v>
      </c>
      <c r="DK65" t="s" s="52">
        <v>197</v>
      </c>
      <c r="DL65" t="s" s="43">
        <v>195</v>
      </c>
      <c r="DM65" t="s" s="43">
        <v>196</v>
      </c>
      <c r="DN65" t="s" s="54">
        <v>321</v>
      </c>
      <c r="DO65" t="s" s="54">
        <v>214</v>
      </c>
      <c r="DP65" t="s" s="54">
        <v>251</v>
      </c>
      <c r="DQ65" t="s" s="54">
        <v>170</v>
      </c>
      <c r="DR65" t="s" s="54">
        <v>216</v>
      </c>
      <c r="DS65" t="s" s="54">
        <v>170</v>
      </c>
      <c r="DT65" t="s" s="54">
        <v>170</v>
      </c>
      <c r="DU65" t="s" s="54">
        <v>170</v>
      </c>
      <c r="DV65" t="s" s="54">
        <v>220</v>
      </c>
      <c r="DW65" t="s" s="54">
        <v>221</v>
      </c>
      <c r="DX65" t="s" s="54">
        <v>170</v>
      </c>
      <c r="DY65" t="s" s="54">
        <v>170</v>
      </c>
      <c r="DZ65" t="s" s="54">
        <v>224</v>
      </c>
      <c r="EA65" t="s" s="54">
        <v>225</v>
      </c>
      <c r="EB65" t="s" s="54">
        <v>226</v>
      </c>
      <c r="EC65" t="s" s="54">
        <v>227</v>
      </c>
      <c r="ED65" t="s" s="54">
        <v>228</v>
      </c>
      <c r="EE65" t="s" s="57">
        <v>1205</v>
      </c>
      <c r="EF65" t="s" s="57">
        <v>1208</v>
      </c>
      <c r="EG65" t="s" s="57">
        <v>1209</v>
      </c>
      <c r="EH65" t="s" s="57">
        <v>1210</v>
      </c>
      <c r="EI65" t="s" s="57">
        <v>404</v>
      </c>
      <c r="EJ65" t="s" s="57">
        <v>2356</v>
      </c>
      <c r="EK65" t="s" s="56">
        <v>2357</v>
      </c>
      <c r="EL65" t="s" s="57">
        <v>404</v>
      </c>
      <c r="EM65" t="s" s="57">
        <v>1103</v>
      </c>
      <c r="EN65" t="s" s="57">
        <v>1205</v>
      </c>
      <c r="EO65" t="s" s="57">
        <v>1206</v>
      </c>
      <c r="EP65" t="s" s="57">
        <v>1107</v>
      </c>
      <c r="EQ65" t="s" s="57">
        <v>1202</v>
      </c>
      <c r="ER65" t="s" s="57">
        <v>159</v>
      </c>
      <c r="ES65" t="s" s="57">
        <v>1100</v>
      </c>
      <c r="ET65" t="s" s="57">
        <v>209</v>
      </c>
      <c r="EU65" t="s" s="57">
        <v>1108</v>
      </c>
      <c r="EV65" t="s" s="57">
        <v>1109</v>
      </c>
      <c r="EW65" t="s" s="57">
        <v>208</v>
      </c>
      <c r="EX65" t="s" s="57">
        <v>209</v>
      </c>
      <c r="EY65" t="s" s="57">
        <v>404</v>
      </c>
    </row>
    <row r="66" ht="15.6" customHeight="1">
      <c r="A66" t="s" s="43">
        <v>1218</v>
      </c>
      <c r="B66" t="s" s="43">
        <v>209</v>
      </c>
      <c r="C66" t="s" s="43">
        <v>1207</v>
      </c>
      <c r="D66" t="s" s="43">
        <v>335</v>
      </c>
      <c r="E66" t="s" s="43">
        <v>283</v>
      </c>
      <c r="F66" t="s" s="43">
        <v>212</v>
      </c>
      <c r="G66" t="s" s="43">
        <v>161</v>
      </c>
      <c r="H66" t="s" s="44">
        <v>242</v>
      </c>
      <c r="I66" t="s" s="44">
        <v>184</v>
      </c>
      <c r="J66" t="s" s="44">
        <v>184</v>
      </c>
      <c r="K66" t="s" s="44">
        <v>164</v>
      </c>
      <c r="L66" t="s" s="44">
        <v>163</v>
      </c>
      <c r="M66" t="s" s="44">
        <v>184</v>
      </c>
      <c r="N66" t="s" s="44">
        <v>184</v>
      </c>
      <c r="O66" t="s" s="44">
        <v>184</v>
      </c>
      <c r="P66" t="s" s="44">
        <v>162</v>
      </c>
      <c r="Q66" t="s" s="44">
        <v>162</v>
      </c>
      <c r="R66" t="s" s="43">
        <v>928</v>
      </c>
      <c r="S66" t="s" s="45">
        <v>167</v>
      </c>
      <c r="T66" t="s" s="45">
        <v>178</v>
      </c>
      <c r="U66" t="s" s="45">
        <v>170</v>
      </c>
      <c r="V66" s="47">
        <v>5000</v>
      </c>
      <c r="W66" t="s" s="43">
        <v>167</v>
      </c>
      <c r="X66" t="s" s="43">
        <v>178</v>
      </c>
      <c r="Y66" t="s" s="43">
        <v>170</v>
      </c>
      <c r="Z66" s="48">
        <v>5000</v>
      </c>
      <c r="AA66" t="s" s="45">
        <v>170</v>
      </c>
      <c r="AB66" t="s" s="45">
        <v>170</v>
      </c>
      <c r="AC66" t="s" s="45">
        <v>170</v>
      </c>
      <c r="AD66" t="s" s="45">
        <v>170</v>
      </c>
      <c r="AE66" t="s" s="43">
        <v>167</v>
      </c>
      <c r="AF66" t="s" s="43">
        <v>977</v>
      </c>
      <c r="AG66" t="s" s="43">
        <v>170</v>
      </c>
      <c r="AH66" s="49">
        <v>5000</v>
      </c>
      <c r="AI66" t="s" s="45">
        <v>167</v>
      </c>
      <c r="AJ66" t="s" s="45">
        <v>168</v>
      </c>
      <c r="AK66" t="s" s="45">
        <v>170</v>
      </c>
      <c r="AL66" t="s" s="45">
        <v>170</v>
      </c>
      <c r="AM66" t="s" s="43">
        <v>167</v>
      </c>
      <c r="AN66" t="s" s="43">
        <v>168</v>
      </c>
      <c r="AO66" t="s" s="43">
        <v>170</v>
      </c>
      <c r="AP66" t="s" s="43">
        <v>170</v>
      </c>
      <c r="AQ66" t="s" s="45">
        <v>170</v>
      </c>
      <c r="AR66" t="s" s="45">
        <v>170</v>
      </c>
      <c r="AS66" t="s" s="45">
        <v>170</v>
      </c>
      <c r="AT66" t="s" s="45">
        <v>170</v>
      </c>
      <c r="AU66" t="s" s="43">
        <v>177</v>
      </c>
      <c r="AV66" t="s" s="43">
        <v>178</v>
      </c>
      <c r="AW66" t="s" s="43">
        <v>170</v>
      </c>
      <c r="AX66" s="49">
        <v>2000</v>
      </c>
      <c r="AY66" t="s" s="45">
        <v>270</v>
      </c>
      <c r="AZ66" t="s" s="45">
        <v>178</v>
      </c>
      <c r="BA66" t="s" s="45">
        <v>170</v>
      </c>
      <c r="BB66" s="47">
        <v>1000</v>
      </c>
      <c r="BC66" t="s" s="43">
        <v>167</v>
      </c>
      <c r="BD66" t="s" s="43">
        <v>171</v>
      </c>
      <c r="BE66" t="s" s="43">
        <v>170</v>
      </c>
      <c r="BF66" t="s" s="43">
        <v>170</v>
      </c>
      <c r="BG66" t="s" s="45">
        <v>170</v>
      </c>
      <c r="BH66" t="s" s="45">
        <v>170</v>
      </c>
      <c r="BI66" t="s" s="45">
        <v>170</v>
      </c>
      <c r="BJ66" t="s" s="45">
        <v>170</v>
      </c>
      <c r="BK66" t="s" s="43">
        <v>167</v>
      </c>
      <c r="BL66" t="s" s="43">
        <v>172</v>
      </c>
      <c r="BM66" t="s" s="43">
        <v>170</v>
      </c>
      <c r="BN66" t="s" s="43">
        <v>170</v>
      </c>
      <c r="BO66" t="s" s="45">
        <v>270</v>
      </c>
      <c r="BP66" t="s" s="45">
        <v>172</v>
      </c>
      <c r="BQ66" t="s" s="45">
        <v>170</v>
      </c>
      <c r="BR66" t="s" s="45">
        <v>170</v>
      </c>
      <c r="BS66" t="s" s="43">
        <v>167</v>
      </c>
      <c r="BT66" t="s" s="43">
        <v>178</v>
      </c>
      <c r="BU66" t="s" s="43">
        <v>170</v>
      </c>
      <c r="BV66" s="49">
        <v>500</v>
      </c>
      <c r="BW66" t="s" s="45">
        <v>167</v>
      </c>
      <c r="BX66" t="s" s="45">
        <v>171</v>
      </c>
      <c r="BY66" t="s" s="45">
        <v>170</v>
      </c>
      <c r="BZ66" t="s" s="45">
        <v>170</v>
      </c>
      <c r="CA66" t="s" s="43">
        <v>176</v>
      </c>
      <c r="CB66" t="s" s="43">
        <v>172</v>
      </c>
      <c r="CC66" t="s" s="43">
        <v>170</v>
      </c>
      <c r="CD66" t="s" s="43">
        <v>170</v>
      </c>
      <c r="CE66" t="s" s="50">
        <v>182</v>
      </c>
      <c r="CF66" t="s" s="50">
        <v>162</v>
      </c>
      <c r="CG66" t="s" s="50">
        <v>170</v>
      </c>
      <c r="CH66" t="s" s="50">
        <v>170</v>
      </c>
      <c r="CI66" t="s" s="50">
        <v>183</v>
      </c>
      <c r="CJ66" t="s" s="50">
        <v>165</v>
      </c>
      <c r="CK66" t="s" s="50">
        <v>170</v>
      </c>
      <c r="CL66" t="s" s="50">
        <v>159</v>
      </c>
      <c r="CM66" t="s" s="50">
        <v>161</v>
      </c>
      <c r="CN66" t="s" s="50">
        <v>162</v>
      </c>
      <c r="CO66" t="s" s="50">
        <v>162</v>
      </c>
      <c r="CP66" t="s" s="50">
        <v>162</v>
      </c>
      <c r="CQ66" t="s" s="50">
        <v>184</v>
      </c>
      <c r="CR66" t="s" s="50">
        <v>165</v>
      </c>
      <c r="CS66" t="s" s="50">
        <v>165</v>
      </c>
      <c r="CT66" t="s" s="50">
        <v>163</v>
      </c>
      <c r="CU66" t="s" s="50">
        <v>184</v>
      </c>
      <c r="CV66" t="s" s="50">
        <v>162</v>
      </c>
      <c r="CW66" t="s" s="50">
        <v>164</v>
      </c>
      <c r="CX66" t="s" s="50">
        <v>164</v>
      </c>
      <c r="CY66" t="s" s="50">
        <v>162</v>
      </c>
      <c r="CZ66" t="s" s="50">
        <v>162</v>
      </c>
      <c r="DA66" t="s" s="51">
        <v>185</v>
      </c>
      <c r="DB66" t="s" s="52">
        <v>189</v>
      </c>
      <c r="DC66" t="s" s="43">
        <v>188</v>
      </c>
      <c r="DD66" t="s" s="43">
        <v>186</v>
      </c>
      <c r="DE66" t="s" s="43">
        <v>190</v>
      </c>
      <c r="DF66" t="s" s="53">
        <v>187</v>
      </c>
      <c r="DG66" t="s" s="52">
        <v>192</v>
      </c>
      <c r="DH66" t="s" s="43">
        <v>191</v>
      </c>
      <c r="DI66" t="s" s="43">
        <v>193</v>
      </c>
      <c r="DJ66" t="s" s="53">
        <v>194</v>
      </c>
      <c r="DK66" t="s" s="52">
        <v>196</v>
      </c>
      <c r="DL66" t="s" s="43">
        <v>195</v>
      </c>
      <c r="DM66" t="s" s="43">
        <v>197</v>
      </c>
      <c r="DN66" t="s" s="54">
        <v>349</v>
      </c>
      <c r="DO66" t="s" s="54">
        <v>214</v>
      </c>
      <c r="DP66" t="s" s="54">
        <v>251</v>
      </c>
      <c r="DQ66" t="s" s="54">
        <v>170</v>
      </c>
      <c r="DR66" t="s" s="54">
        <v>216</v>
      </c>
      <c r="DS66" t="s" s="54">
        <v>217</v>
      </c>
      <c r="DT66" t="s" s="54">
        <v>218</v>
      </c>
      <c r="DU66" t="s" s="54">
        <v>170</v>
      </c>
      <c r="DV66" t="s" s="54">
        <v>220</v>
      </c>
      <c r="DW66" t="s" s="54">
        <v>221</v>
      </c>
      <c r="DX66" t="s" s="54">
        <v>222</v>
      </c>
      <c r="DY66" t="s" s="54">
        <v>170</v>
      </c>
      <c r="DZ66" t="s" s="54">
        <v>224</v>
      </c>
      <c r="EA66" t="s" s="54">
        <v>225</v>
      </c>
      <c r="EB66" t="s" s="54">
        <v>226</v>
      </c>
      <c r="EC66" t="s" s="54">
        <v>227</v>
      </c>
      <c r="ED66" t="s" s="54">
        <v>228</v>
      </c>
      <c r="EE66" t="s" s="57">
        <v>1221</v>
      </c>
      <c r="EF66" t="s" s="57">
        <v>1222</v>
      </c>
      <c r="EG66" t="s" s="57">
        <v>1223</v>
      </c>
      <c r="EH66" t="s" s="57">
        <v>1224</v>
      </c>
      <c r="EI66" t="s" s="57">
        <v>404</v>
      </c>
      <c r="EJ66" t="s" s="57">
        <v>2358</v>
      </c>
      <c r="EK66" t="s" s="56">
        <v>2359</v>
      </c>
      <c r="EL66" t="s" s="57">
        <v>404</v>
      </c>
      <c r="EM66" t="s" s="57">
        <v>1103</v>
      </c>
      <c r="EN66" t="s" s="57">
        <v>1221</v>
      </c>
      <c r="EO66" t="s" s="57">
        <v>1206</v>
      </c>
      <c r="EP66" t="s" s="57">
        <v>1107</v>
      </c>
      <c r="EQ66" t="s" s="57">
        <v>1219</v>
      </c>
      <c r="ER66" t="s" s="57">
        <v>159</v>
      </c>
      <c r="ES66" t="s" s="57">
        <v>1100</v>
      </c>
      <c r="ET66" t="s" s="57">
        <v>209</v>
      </c>
      <c r="EU66" t="s" s="57">
        <v>1108</v>
      </c>
      <c r="EV66" t="s" s="57">
        <v>1109</v>
      </c>
      <c r="EW66" t="s" s="57">
        <v>208</v>
      </c>
      <c r="EX66" t="s" s="57">
        <v>209</v>
      </c>
      <c r="EY66" t="s" s="57">
        <v>404</v>
      </c>
    </row>
    <row r="67" ht="15.6" customHeight="1">
      <c r="A67" t="s" s="43">
        <v>1193</v>
      </c>
      <c r="B67" t="s" s="43">
        <v>209</v>
      </c>
      <c r="C67" t="s" s="43">
        <v>1198</v>
      </c>
      <c r="D67" t="s" s="43">
        <v>203</v>
      </c>
      <c r="E67" t="s" s="43">
        <v>764</v>
      </c>
      <c r="F67" t="s" s="43">
        <v>212</v>
      </c>
      <c r="G67" t="s" s="43">
        <v>161</v>
      </c>
      <c r="H67" t="s" s="44">
        <v>257</v>
      </c>
      <c r="I67" t="s" s="44">
        <v>162</v>
      </c>
      <c r="J67" t="s" s="44">
        <v>165</v>
      </c>
      <c r="K67" t="s" s="44">
        <v>162</v>
      </c>
      <c r="L67" t="s" s="44">
        <v>184</v>
      </c>
      <c r="M67" t="s" s="44">
        <v>164</v>
      </c>
      <c r="N67" t="s" s="44">
        <v>165</v>
      </c>
      <c r="O67" t="s" s="44">
        <v>165</v>
      </c>
      <c r="P67" t="s" s="44">
        <v>164</v>
      </c>
      <c r="Q67" t="s" s="44">
        <v>162</v>
      </c>
      <c r="R67" t="s" s="43">
        <v>388</v>
      </c>
      <c r="S67" t="s" s="45">
        <v>167</v>
      </c>
      <c r="T67" t="s" s="45">
        <v>975</v>
      </c>
      <c r="U67" t="s" s="45">
        <v>170</v>
      </c>
      <c r="V67" s="47">
        <v>5000</v>
      </c>
      <c r="W67" t="s" s="43">
        <v>292</v>
      </c>
      <c r="X67" t="s" s="43">
        <v>977</v>
      </c>
      <c r="Y67" t="s" s="43">
        <v>170</v>
      </c>
      <c r="Z67" s="48">
        <v>10000</v>
      </c>
      <c r="AA67" t="s" s="45">
        <v>167</v>
      </c>
      <c r="AB67" t="s" s="45">
        <v>171</v>
      </c>
      <c r="AC67" t="s" s="45">
        <v>170</v>
      </c>
      <c r="AD67" t="s" s="45">
        <v>170</v>
      </c>
      <c r="AE67" t="s" s="43">
        <v>177</v>
      </c>
      <c r="AF67" t="s" s="43">
        <v>977</v>
      </c>
      <c r="AG67" t="s" s="43">
        <v>170</v>
      </c>
      <c r="AH67" s="49">
        <v>9000</v>
      </c>
      <c r="AI67" t="s" s="45">
        <v>170</v>
      </c>
      <c r="AJ67" t="s" s="45">
        <v>170</v>
      </c>
      <c r="AK67" t="s" s="45">
        <v>170</v>
      </c>
      <c r="AL67" t="s" s="45">
        <v>170</v>
      </c>
      <c r="AM67" t="s" s="43">
        <v>167</v>
      </c>
      <c r="AN67" t="s" s="43">
        <v>168</v>
      </c>
      <c r="AO67" t="s" s="43">
        <v>170</v>
      </c>
      <c r="AP67" t="s" s="43">
        <v>170</v>
      </c>
      <c r="AQ67" t="s" s="45">
        <v>167</v>
      </c>
      <c r="AR67" t="s" s="45">
        <v>171</v>
      </c>
      <c r="AS67" t="s" s="45">
        <v>170</v>
      </c>
      <c r="AT67" t="s" s="45">
        <v>170</v>
      </c>
      <c r="AU67" t="s" s="43">
        <v>176</v>
      </c>
      <c r="AV67" t="s" s="43">
        <v>178</v>
      </c>
      <c r="AW67" t="s" s="43">
        <v>170</v>
      </c>
      <c r="AX67" s="49">
        <v>4000</v>
      </c>
      <c r="AY67" t="s" s="45">
        <v>270</v>
      </c>
      <c r="AZ67" t="s" s="45">
        <v>178</v>
      </c>
      <c r="BA67" t="s" s="45">
        <v>170</v>
      </c>
      <c r="BB67" s="47">
        <v>5000</v>
      </c>
      <c r="BC67" t="s" s="43">
        <v>177</v>
      </c>
      <c r="BD67" t="s" s="43">
        <v>171</v>
      </c>
      <c r="BE67" t="s" s="43">
        <v>170</v>
      </c>
      <c r="BF67" t="s" s="43">
        <v>170</v>
      </c>
      <c r="BG67" t="s" s="45">
        <v>167</v>
      </c>
      <c r="BH67" t="s" s="45">
        <v>168</v>
      </c>
      <c r="BI67" t="s" s="45">
        <v>170</v>
      </c>
      <c r="BJ67" t="s" s="45">
        <v>170</v>
      </c>
      <c r="BK67" t="s" s="43">
        <v>176</v>
      </c>
      <c r="BL67" t="s" s="43">
        <v>172</v>
      </c>
      <c r="BM67" t="s" s="43">
        <v>170</v>
      </c>
      <c r="BN67" t="s" s="43">
        <v>170</v>
      </c>
      <c r="BO67" t="s" s="45">
        <v>177</v>
      </c>
      <c r="BP67" t="s" s="45">
        <v>355</v>
      </c>
      <c r="BQ67" t="s" s="45">
        <v>170</v>
      </c>
      <c r="BR67" s="47">
        <v>1500</v>
      </c>
      <c r="BS67" t="s" s="43">
        <v>270</v>
      </c>
      <c r="BT67" t="s" s="43">
        <v>355</v>
      </c>
      <c r="BU67" t="s" s="43">
        <v>170</v>
      </c>
      <c r="BV67" s="49">
        <v>2000</v>
      </c>
      <c r="BW67" t="s" s="45">
        <v>167</v>
      </c>
      <c r="BX67" t="s" s="45">
        <v>171</v>
      </c>
      <c r="BY67" t="s" s="45">
        <v>170</v>
      </c>
      <c r="BZ67" t="s" s="45">
        <v>170</v>
      </c>
      <c r="CA67" t="s" s="43">
        <v>176</v>
      </c>
      <c r="CB67" t="s" s="43">
        <v>172</v>
      </c>
      <c r="CC67" t="s" s="43">
        <v>170</v>
      </c>
      <c r="CD67" t="s" s="43">
        <v>170</v>
      </c>
      <c r="CE67" t="s" s="50">
        <v>182</v>
      </c>
      <c r="CF67" t="s" s="50">
        <v>164</v>
      </c>
      <c r="CG67" t="s" s="50">
        <v>170</v>
      </c>
      <c r="CH67" t="s" s="50">
        <v>170</v>
      </c>
      <c r="CI67" t="s" s="50">
        <v>183</v>
      </c>
      <c r="CJ67" t="s" s="50">
        <v>165</v>
      </c>
      <c r="CK67" t="s" s="50">
        <v>170</v>
      </c>
      <c r="CL67" t="s" s="50">
        <v>159</v>
      </c>
      <c r="CM67" t="s" s="50">
        <v>161</v>
      </c>
      <c r="CN67" t="s" s="50">
        <v>164</v>
      </c>
      <c r="CO67" t="s" s="50">
        <v>164</v>
      </c>
      <c r="CP67" t="s" s="50">
        <v>162</v>
      </c>
      <c r="CQ67" t="s" s="50">
        <v>164</v>
      </c>
      <c r="CR67" t="s" s="50">
        <v>165</v>
      </c>
      <c r="CS67" t="s" s="50">
        <v>184</v>
      </c>
      <c r="CT67" t="s" s="50">
        <v>164</v>
      </c>
      <c r="CU67" t="s" s="50">
        <v>164</v>
      </c>
      <c r="CV67" t="s" s="50">
        <v>162</v>
      </c>
      <c r="CW67" t="s" s="50">
        <v>184</v>
      </c>
      <c r="CX67" t="s" s="50">
        <v>184</v>
      </c>
      <c r="CY67" t="s" s="50">
        <v>162</v>
      </c>
      <c r="CZ67" t="s" s="50">
        <v>164</v>
      </c>
      <c r="DA67" t="s" s="51">
        <v>259</v>
      </c>
      <c r="DB67" t="s" s="52">
        <v>188</v>
      </c>
      <c r="DC67" t="s" s="43">
        <v>187</v>
      </c>
      <c r="DD67" t="s" s="43">
        <v>189</v>
      </c>
      <c r="DE67" t="s" s="43">
        <v>186</v>
      </c>
      <c r="DF67" t="s" s="53">
        <v>190</v>
      </c>
      <c r="DG67" t="s" s="52">
        <v>193</v>
      </c>
      <c r="DH67" t="s" s="43">
        <v>191</v>
      </c>
      <c r="DI67" t="s" s="43">
        <v>192</v>
      </c>
      <c r="DJ67" t="s" s="53">
        <v>194</v>
      </c>
      <c r="DK67" t="s" s="52">
        <v>195</v>
      </c>
      <c r="DL67" t="s" s="43">
        <v>197</v>
      </c>
      <c r="DM67" t="s" s="43">
        <v>196</v>
      </c>
      <c r="DN67" t="s" s="54">
        <v>213</v>
      </c>
      <c r="DO67" t="s" s="54">
        <v>214</v>
      </c>
      <c r="DP67" t="s" s="54">
        <v>251</v>
      </c>
      <c r="DQ67" t="s" s="54">
        <v>215</v>
      </c>
      <c r="DR67" t="s" s="54">
        <v>216</v>
      </c>
      <c r="DS67" t="s" s="54">
        <v>170</v>
      </c>
      <c r="DT67" t="s" s="54">
        <v>218</v>
      </c>
      <c r="DU67" t="s" s="54">
        <v>219</v>
      </c>
      <c r="DV67" t="s" s="54">
        <v>220</v>
      </c>
      <c r="DW67" t="s" s="54">
        <v>221</v>
      </c>
      <c r="DX67" t="s" s="54">
        <v>222</v>
      </c>
      <c r="DY67" t="s" s="54">
        <v>223</v>
      </c>
      <c r="DZ67" t="s" s="54">
        <v>224</v>
      </c>
      <c r="EA67" t="s" s="54">
        <v>225</v>
      </c>
      <c r="EB67" t="s" s="54">
        <v>226</v>
      </c>
      <c r="EC67" t="s" s="54">
        <v>227</v>
      </c>
      <c r="ED67" t="s" s="54">
        <v>228</v>
      </c>
      <c r="EE67" t="s" s="57">
        <v>1196</v>
      </c>
      <c r="EF67" t="s" s="57">
        <v>1199</v>
      </c>
      <c r="EG67" t="s" s="57">
        <v>1200</v>
      </c>
      <c r="EH67" t="s" s="57">
        <v>1201</v>
      </c>
      <c r="EI67" t="s" s="57">
        <v>404</v>
      </c>
      <c r="EJ67" t="s" s="57">
        <v>2360</v>
      </c>
      <c r="EK67" t="s" s="56">
        <v>2361</v>
      </c>
      <c r="EL67" t="s" s="57">
        <v>404</v>
      </c>
      <c r="EM67" t="s" s="57">
        <v>1103</v>
      </c>
      <c r="EN67" t="s" s="57">
        <v>1196</v>
      </c>
      <c r="EO67" t="s" s="57">
        <v>1197</v>
      </c>
      <c r="EP67" t="s" s="57">
        <v>1107</v>
      </c>
      <c r="EQ67" t="s" s="57">
        <v>1194</v>
      </c>
      <c r="ER67" t="s" s="57">
        <v>159</v>
      </c>
      <c r="ES67" t="s" s="57">
        <v>1100</v>
      </c>
      <c r="ET67" t="s" s="57">
        <v>209</v>
      </c>
      <c r="EU67" t="s" s="57">
        <v>1108</v>
      </c>
      <c r="EV67" t="s" s="57">
        <v>1109</v>
      </c>
      <c r="EW67" t="s" s="57">
        <v>208</v>
      </c>
      <c r="EX67" t="s" s="57">
        <v>209</v>
      </c>
      <c r="EY67" t="s" s="57">
        <v>404</v>
      </c>
    </row>
    <row r="68" ht="15.6" customHeight="1">
      <c r="A68" t="s" s="43">
        <v>1211</v>
      </c>
      <c r="B68" t="s" s="43">
        <v>209</v>
      </c>
      <c r="C68" t="s" s="43">
        <v>1198</v>
      </c>
      <c r="D68" t="s" s="43">
        <v>203</v>
      </c>
      <c r="E68" t="s" s="43">
        <v>627</v>
      </c>
      <c r="F68" t="s" s="43">
        <v>249</v>
      </c>
      <c r="G68" t="s" s="43">
        <v>159</v>
      </c>
      <c r="H68" t="s" s="44">
        <v>257</v>
      </c>
      <c r="I68" t="s" s="44">
        <v>165</v>
      </c>
      <c r="J68" t="s" s="44">
        <v>165</v>
      </c>
      <c r="K68" t="s" s="44">
        <v>162</v>
      </c>
      <c r="L68" t="s" s="44">
        <v>165</v>
      </c>
      <c r="M68" t="s" s="44">
        <v>164</v>
      </c>
      <c r="N68" t="s" s="44">
        <v>165</v>
      </c>
      <c r="O68" t="s" s="44">
        <v>165</v>
      </c>
      <c r="P68" t="s" s="44">
        <v>164</v>
      </c>
      <c r="Q68" t="s" s="44">
        <v>162</v>
      </c>
      <c r="R68" t="s" s="43">
        <v>567</v>
      </c>
      <c r="S68" t="s" s="45">
        <v>167</v>
      </c>
      <c r="T68" t="s" s="45">
        <v>168</v>
      </c>
      <c r="U68" t="s" s="45">
        <v>170</v>
      </c>
      <c r="V68" t="s" s="45">
        <v>170</v>
      </c>
      <c r="W68" t="s" s="43">
        <v>167</v>
      </c>
      <c r="X68" t="s" s="43">
        <v>975</v>
      </c>
      <c r="Y68" t="s" s="43">
        <v>170</v>
      </c>
      <c r="Z68" s="48">
        <v>20000</v>
      </c>
      <c r="AA68" t="s" s="45">
        <v>170</v>
      </c>
      <c r="AB68" t="s" s="45">
        <v>170</v>
      </c>
      <c r="AC68" t="s" s="45">
        <v>170</v>
      </c>
      <c r="AD68" t="s" s="45">
        <v>170</v>
      </c>
      <c r="AE68" t="s" s="43">
        <v>167</v>
      </c>
      <c r="AF68" t="s" s="43">
        <v>178</v>
      </c>
      <c r="AG68" t="s" s="43">
        <v>170</v>
      </c>
      <c r="AH68" s="49">
        <v>10000</v>
      </c>
      <c r="AI68" t="s" s="45">
        <v>170</v>
      </c>
      <c r="AJ68" t="s" s="45">
        <v>170</v>
      </c>
      <c r="AK68" t="s" s="45">
        <v>170</v>
      </c>
      <c r="AL68" t="s" s="45">
        <v>170</v>
      </c>
      <c r="AM68" t="s" s="43">
        <v>170</v>
      </c>
      <c r="AN68" t="s" s="43">
        <v>170</v>
      </c>
      <c r="AO68" t="s" s="43">
        <v>170</v>
      </c>
      <c r="AP68" t="s" s="43">
        <v>170</v>
      </c>
      <c r="AQ68" t="s" s="45">
        <v>170</v>
      </c>
      <c r="AR68" t="s" s="45">
        <v>170</v>
      </c>
      <c r="AS68" t="s" s="45">
        <v>170</v>
      </c>
      <c r="AT68" t="s" s="45">
        <v>170</v>
      </c>
      <c r="AU68" t="s" s="43">
        <v>177</v>
      </c>
      <c r="AV68" t="s" s="43">
        <v>178</v>
      </c>
      <c r="AW68" t="s" s="43">
        <v>170</v>
      </c>
      <c r="AX68" s="49">
        <v>2000</v>
      </c>
      <c r="AY68" t="s" s="45">
        <v>167</v>
      </c>
      <c r="AZ68" t="s" s="45">
        <v>1002</v>
      </c>
      <c r="BA68" t="s" s="45">
        <v>170</v>
      </c>
      <c r="BB68" s="47">
        <v>2000</v>
      </c>
      <c r="BC68" t="s" s="43">
        <v>167</v>
      </c>
      <c r="BD68" t="s" s="43">
        <v>171</v>
      </c>
      <c r="BE68" t="s" s="43">
        <v>170</v>
      </c>
      <c r="BF68" t="s" s="43">
        <v>170</v>
      </c>
      <c r="BG68" t="s" s="45">
        <v>170</v>
      </c>
      <c r="BH68" t="s" s="45">
        <v>170</v>
      </c>
      <c r="BI68" t="s" s="45">
        <v>170</v>
      </c>
      <c r="BJ68" t="s" s="45">
        <v>170</v>
      </c>
      <c r="BK68" t="s" s="43">
        <v>167</v>
      </c>
      <c r="BL68" t="s" s="43">
        <v>172</v>
      </c>
      <c r="BM68" t="s" s="43">
        <v>170</v>
      </c>
      <c r="BN68" t="s" s="43">
        <v>170</v>
      </c>
      <c r="BO68" t="s" s="45">
        <v>270</v>
      </c>
      <c r="BP68" t="s" s="45">
        <v>975</v>
      </c>
      <c r="BQ68" t="s" s="45">
        <v>170</v>
      </c>
      <c r="BR68" s="47">
        <v>1700</v>
      </c>
      <c r="BS68" t="s" s="43">
        <v>167</v>
      </c>
      <c r="BT68" t="s" s="43">
        <v>178</v>
      </c>
      <c r="BU68" t="s" s="43">
        <v>170</v>
      </c>
      <c r="BV68" s="49">
        <v>2000</v>
      </c>
      <c r="BW68" t="s" s="45">
        <v>167</v>
      </c>
      <c r="BX68" t="s" s="45">
        <v>171</v>
      </c>
      <c r="BY68" t="s" s="45">
        <v>170</v>
      </c>
      <c r="BZ68" t="s" s="45">
        <v>170</v>
      </c>
      <c r="CA68" t="s" s="43">
        <v>176</v>
      </c>
      <c r="CB68" t="s" s="43">
        <v>172</v>
      </c>
      <c r="CC68" t="s" s="43">
        <v>170</v>
      </c>
      <c r="CD68" t="s" s="43">
        <v>170</v>
      </c>
      <c r="CE68" t="s" s="50">
        <v>182</v>
      </c>
      <c r="CF68" t="s" s="50">
        <v>164</v>
      </c>
      <c r="CG68" t="s" s="50">
        <v>170</v>
      </c>
      <c r="CH68" t="s" s="50">
        <v>170</v>
      </c>
      <c r="CI68" t="s" s="50">
        <v>183</v>
      </c>
      <c r="CJ68" t="s" s="50">
        <v>165</v>
      </c>
      <c r="CK68" t="s" s="50">
        <v>170</v>
      </c>
      <c r="CL68" t="s" s="50">
        <v>159</v>
      </c>
      <c r="CM68" t="s" s="50">
        <v>161</v>
      </c>
      <c r="CN68" t="s" s="50">
        <v>162</v>
      </c>
      <c r="CO68" t="s" s="50">
        <v>164</v>
      </c>
      <c r="CP68" t="s" s="50">
        <v>162</v>
      </c>
      <c r="CQ68" t="s" s="50">
        <v>164</v>
      </c>
      <c r="CR68" t="s" s="50">
        <v>165</v>
      </c>
      <c r="CS68" t="s" s="50">
        <v>165</v>
      </c>
      <c r="CT68" t="s" s="50">
        <v>184</v>
      </c>
      <c r="CU68" t="s" s="50">
        <v>184</v>
      </c>
      <c r="CV68" t="s" s="50">
        <v>162</v>
      </c>
      <c r="CW68" t="s" s="50">
        <v>184</v>
      </c>
      <c r="CX68" t="s" s="50">
        <v>184</v>
      </c>
      <c r="CY68" t="s" s="50">
        <v>162</v>
      </c>
      <c r="CZ68" t="s" s="50">
        <v>162</v>
      </c>
      <c r="DA68" t="s" s="51">
        <v>259</v>
      </c>
      <c r="DB68" t="s" s="52">
        <v>188</v>
      </c>
      <c r="DC68" t="s" s="43">
        <v>186</v>
      </c>
      <c r="DD68" t="s" s="43">
        <v>187</v>
      </c>
      <c r="DE68" t="s" s="43">
        <v>190</v>
      </c>
      <c r="DF68" t="s" s="53">
        <v>189</v>
      </c>
      <c r="DG68" t="s" s="52">
        <v>193</v>
      </c>
      <c r="DH68" t="s" s="43">
        <v>192</v>
      </c>
      <c r="DI68" t="s" s="43">
        <v>191</v>
      </c>
      <c r="DJ68" t="s" s="53">
        <v>194</v>
      </c>
      <c r="DK68" t="s" s="52">
        <v>196</v>
      </c>
      <c r="DL68" t="s" s="43">
        <v>195</v>
      </c>
      <c r="DM68" t="s" s="43">
        <v>197</v>
      </c>
      <c r="DN68" t="s" s="54">
        <v>301</v>
      </c>
      <c r="DO68" t="s" s="54">
        <v>214</v>
      </c>
      <c r="DP68" t="s" s="54">
        <v>251</v>
      </c>
      <c r="DQ68" t="s" s="54">
        <v>170</v>
      </c>
      <c r="DR68" t="s" s="54">
        <v>216</v>
      </c>
      <c r="DS68" t="s" s="54">
        <v>170</v>
      </c>
      <c r="DT68" t="s" s="54">
        <v>170</v>
      </c>
      <c r="DU68" t="s" s="54">
        <v>170</v>
      </c>
      <c r="DV68" t="s" s="54">
        <v>220</v>
      </c>
      <c r="DW68" t="s" s="54">
        <v>221</v>
      </c>
      <c r="DX68" t="s" s="54">
        <v>222</v>
      </c>
      <c r="DY68" t="s" s="54">
        <v>170</v>
      </c>
      <c r="DZ68" t="s" s="54">
        <v>224</v>
      </c>
      <c r="EA68" t="s" s="54">
        <v>225</v>
      </c>
      <c r="EB68" t="s" s="54">
        <v>226</v>
      </c>
      <c r="EC68" t="s" s="54">
        <v>227</v>
      </c>
      <c r="ED68" t="s" s="54">
        <v>228</v>
      </c>
      <c r="EE68" t="s" s="57">
        <v>1214</v>
      </c>
      <c r="EF68" t="s" s="57">
        <v>1215</v>
      </c>
      <c r="EG68" t="s" s="57">
        <v>1216</v>
      </c>
      <c r="EH68" t="s" s="57">
        <v>1217</v>
      </c>
      <c r="EI68" t="s" s="57">
        <v>404</v>
      </c>
      <c r="EJ68" t="s" s="57">
        <v>2362</v>
      </c>
      <c r="EK68" t="s" s="56">
        <v>2363</v>
      </c>
      <c r="EL68" t="s" s="57">
        <v>404</v>
      </c>
      <c r="EM68" t="s" s="57">
        <v>1103</v>
      </c>
      <c r="EN68" t="s" s="57">
        <v>1214</v>
      </c>
      <c r="EO68" t="s" s="57">
        <v>1197</v>
      </c>
      <c r="EP68" t="s" s="57">
        <v>1107</v>
      </c>
      <c r="EQ68" t="s" s="57">
        <v>1212</v>
      </c>
      <c r="ER68" t="s" s="57">
        <v>159</v>
      </c>
      <c r="ES68" t="s" s="57">
        <v>1100</v>
      </c>
      <c r="ET68" t="s" s="57">
        <v>209</v>
      </c>
      <c r="EU68" t="s" s="57">
        <v>1108</v>
      </c>
      <c r="EV68" t="s" s="57">
        <v>1109</v>
      </c>
      <c r="EW68" t="s" s="57">
        <v>208</v>
      </c>
      <c r="EX68" t="s" s="57">
        <v>209</v>
      </c>
      <c r="EY68" t="s" s="57">
        <v>404</v>
      </c>
    </row>
    <row r="69" ht="15.6" customHeight="1">
      <c r="A69" t="s" s="43">
        <v>1183</v>
      </c>
      <c r="B69" t="s" s="43">
        <v>209</v>
      </c>
      <c r="C69" t="s" s="43">
        <v>1189</v>
      </c>
      <c r="D69" t="s" s="43">
        <v>335</v>
      </c>
      <c r="E69" t="s" s="43">
        <v>811</v>
      </c>
      <c r="F69" t="s" s="43">
        <v>249</v>
      </c>
      <c r="G69" t="s" s="43">
        <v>159</v>
      </c>
      <c r="H69" t="s" s="44">
        <v>162</v>
      </c>
      <c r="I69" t="s" s="44">
        <v>162</v>
      </c>
      <c r="J69" t="s" s="44">
        <v>163</v>
      </c>
      <c r="K69" t="s" s="44">
        <v>164</v>
      </c>
      <c r="L69" t="s" s="44">
        <v>163</v>
      </c>
      <c r="M69" t="s" s="44">
        <v>165</v>
      </c>
      <c r="N69" t="s" s="44">
        <v>162</v>
      </c>
      <c r="O69" t="s" s="44">
        <v>162</v>
      </c>
      <c r="P69" t="s" s="44">
        <v>165</v>
      </c>
      <c r="Q69" t="s" s="44">
        <v>163</v>
      </c>
      <c r="R69" t="s" s="43">
        <v>1185</v>
      </c>
      <c r="S69" t="s" s="45">
        <v>167</v>
      </c>
      <c r="T69" t="s" s="45">
        <v>168</v>
      </c>
      <c r="U69" t="s" s="45">
        <v>170</v>
      </c>
      <c r="V69" t="s" s="45">
        <v>170</v>
      </c>
      <c r="W69" t="s" s="43">
        <v>167</v>
      </c>
      <c r="X69" t="s" s="43">
        <v>168</v>
      </c>
      <c r="Y69" t="s" s="43">
        <v>170</v>
      </c>
      <c r="Z69" s="48"/>
      <c r="AA69" t="s" s="45">
        <v>170</v>
      </c>
      <c r="AB69" t="s" s="45">
        <v>170</v>
      </c>
      <c r="AC69" t="s" s="45">
        <v>170</v>
      </c>
      <c r="AD69" t="s" s="45">
        <v>170</v>
      </c>
      <c r="AE69" t="s" s="43">
        <v>170</v>
      </c>
      <c r="AF69" t="s" s="43">
        <v>170</v>
      </c>
      <c r="AG69" t="s" s="43">
        <v>170</v>
      </c>
      <c r="AH69" t="s" s="43">
        <v>170</v>
      </c>
      <c r="AI69" t="s" s="45">
        <v>170</v>
      </c>
      <c r="AJ69" t="s" s="45">
        <v>170</v>
      </c>
      <c r="AK69" t="s" s="45">
        <v>170</v>
      </c>
      <c r="AL69" t="s" s="45">
        <v>170</v>
      </c>
      <c r="AM69" t="s" s="43">
        <v>170</v>
      </c>
      <c r="AN69" t="s" s="43">
        <v>170</v>
      </c>
      <c r="AO69" t="s" s="43">
        <v>170</v>
      </c>
      <c r="AP69" t="s" s="43">
        <v>170</v>
      </c>
      <c r="AQ69" t="s" s="45">
        <v>170</v>
      </c>
      <c r="AR69" t="s" s="45">
        <v>170</v>
      </c>
      <c r="AS69" t="s" s="45">
        <v>170</v>
      </c>
      <c r="AT69" t="s" s="45">
        <v>170</v>
      </c>
      <c r="AU69" t="s" s="43">
        <v>177</v>
      </c>
      <c r="AV69" t="s" s="43">
        <v>178</v>
      </c>
      <c r="AW69" t="s" s="43">
        <v>170</v>
      </c>
      <c r="AX69" s="49">
        <v>1000</v>
      </c>
      <c r="AY69" t="s" s="45">
        <v>167</v>
      </c>
      <c r="AZ69" t="s" s="45">
        <v>178</v>
      </c>
      <c r="BA69" t="s" s="45">
        <v>170</v>
      </c>
      <c r="BB69" s="47">
        <v>500</v>
      </c>
      <c r="BC69" t="s" s="43">
        <v>167</v>
      </c>
      <c r="BD69" t="s" s="43">
        <v>178</v>
      </c>
      <c r="BE69" t="s" s="43">
        <v>170</v>
      </c>
      <c r="BF69" s="49">
        <v>1000</v>
      </c>
      <c r="BG69" t="s" s="45">
        <v>170</v>
      </c>
      <c r="BH69" t="s" s="45">
        <v>170</v>
      </c>
      <c r="BI69" t="s" s="45">
        <v>170</v>
      </c>
      <c r="BJ69" t="s" s="45">
        <v>170</v>
      </c>
      <c r="BK69" t="s" s="43">
        <v>170</v>
      </c>
      <c r="BL69" t="s" s="43">
        <v>170</v>
      </c>
      <c r="BM69" t="s" s="43">
        <v>170</v>
      </c>
      <c r="BN69" t="s" s="43">
        <v>170</v>
      </c>
      <c r="BO69" t="s" s="45">
        <v>292</v>
      </c>
      <c r="BP69" t="s" s="45">
        <v>1149</v>
      </c>
      <c r="BQ69" t="s" s="45">
        <v>170</v>
      </c>
      <c r="BR69" s="47">
        <v>1800</v>
      </c>
      <c r="BS69" t="s" s="43">
        <v>170</v>
      </c>
      <c r="BT69" t="s" s="43">
        <v>170</v>
      </c>
      <c r="BU69" t="s" s="43">
        <v>170</v>
      </c>
      <c r="BV69" t="s" s="43">
        <v>170</v>
      </c>
      <c r="BW69" t="s" s="45">
        <v>167</v>
      </c>
      <c r="BX69" t="s" s="45">
        <v>171</v>
      </c>
      <c r="BY69" t="s" s="45">
        <v>170</v>
      </c>
      <c r="BZ69" t="s" s="45">
        <v>170</v>
      </c>
      <c r="CA69" t="s" s="43">
        <v>176</v>
      </c>
      <c r="CB69" t="s" s="43">
        <v>977</v>
      </c>
      <c r="CC69" t="s" s="43">
        <v>170</v>
      </c>
      <c r="CD69" s="49">
        <v>500</v>
      </c>
      <c r="CE69" t="s" s="50">
        <v>182</v>
      </c>
      <c r="CF69" t="s" s="50">
        <v>163</v>
      </c>
      <c r="CG69" t="s" s="50">
        <v>170</v>
      </c>
      <c r="CH69" t="s" s="50">
        <v>170</v>
      </c>
      <c r="CI69" t="s" s="50">
        <v>258</v>
      </c>
      <c r="CJ69" t="s" s="50">
        <v>184</v>
      </c>
      <c r="CK69" t="s" s="50">
        <v>170</v>
      </c>
      <c r="CL69" t="s" s="50">
        <v>159</v>
      </c>
      <c r="CM69" t="s" s="50">
        <v>161</v>
      </c>
      <c r="CN69" t="s" s="50">
        <v>164</v>
      </c>
      <c r="CO69" t="s" s="50">
        <v>163</v>
      </c>
      <c r="CP69" t="s" s="50">
        <v>164</v>
      </c>
      <c r="CQ69" t="s" s="50">
        <v>163</v>
      </c>
      <c r="CR69" t="s" s="50">
        <v>165</v>
      </c>
      <c r="CS69" t="s" s="50">
        <v>165</v>
      </c>
      <c r="CT69" t="s" s="50">
        <v>184</v>
      </c>
      <c r="CU69" t="s" s="50">
        <v>163</v>
      </c>
      <c r="CV69" t="s" s="50">
        <v>164</v>
      </c>
      <c r="CW69" t="s" s="50">
        <v>164</v>
      </c>
      <c r="CX69" t="s" s="50">
        <v>184</v>
      </c>
      <c r="CY69" t="s" s="50">
        <v>163</v>
      </c>
      <c r="CZ69" t="s" s="50">
        <v>163</v>
      </c>
      <c r="DA69" t="s" s="51">
        <v>185</v>
      </c>
      <c r="DB69" t="s" s="52">
        <v>188</v>
      </c>
      <c r="DC69" t="s" s="43">
        <v>187</v>
      </c>
      <c r="DD69" t="s" s="43">
        <v>186</v>
      </c>
      <c r="DE69" t="s" s="43">
        <v>189</v>
      </c>
      <c r="DF69" t="s" s="53">
        <v>190</v>
      </c>
      <c r="DG69" t="s" s="52">
        <v>191</v>
      </c>
      <c r="DH69" t="s" s="43">
        <v>192</v>
      </c>
      <c r="DI69" t="s" s="43">
        <v>193</v>
      </c>
      <c r="DJ69" t="s" s="53">
        <v>194</v>
      </c>
      <c r="DK69" t="s" s="52">
        <v>196</v>
      </c>
      <c r="DL69" t="s" s="43">
        <v>195</v>
      </c>
      <c r="DM69" t="s" s="43">
        <v>197</v>
      </c>
      <c r="DN69" t="s" s="54">
        <v>335</v>
      </c>
      <c r="DO69" t="s" s="54">
        <v>214</v>
      </c>
      <c r="DP69" t="s" s="54">
        <v>251</v>
      </c>
      <c r="DQ69" t="s" s="54">
        <v>170</v>
      </c>
      <c r="DR69" t="s" s="54">
        <v>170</v>
      </c>
      <c r="DS69" t="s" s="54">
        <v>170</v>
      </c>
      <c r="DT69" t="s" s="54">
        <v>170</v>
      </c>
      <c r="DU69" t="s" s="54">
        <v>170</v>
      </c>
      <c r="DV69" t="s" s="54">
        <v>220</v>
      </c>
      <c r="DW69" t="s" s="54">
        <v>221</v>
      </c>
      <c r="DX69" t="s" s="54">
        <v>222</v>
      </c>
      <c r="DY69" t="s" s="54">
        <v>170</v>
      </c>
      <c r="DZ69" t="s" s="54">
        <v>170</v>
      </c>
      <c r="EA69" t="s" s="54">
        <v>225</v>
      </c>
      <c r="EB69" t="s" s="54">
        <v>170</v>
      </c>
      <c r="EC69" t="s" s="54">
        <v>227</v>
      </c>
      <c r="ED69" t="s" s="54">
        <v>228</v>
      </c>
      <c r="EE69" t="s" s="57">
        <v>1187</v>
      </c>
      <c r="EF69" t="s" s="57">
        <v>1190</v>
      </c>
      <c r="EG69" t="s" s="57">
        <v>1191</v>
      </c>
      <c r="EH69" t="s" s="57">
        <v>1192</v>
      </c>
      <c r="EI69" t="s" s="57">
        <v>210</v>
      </c>
      <c r="EJ69" t="s" s="57">
        <v>2364</v>
      </c>
      <c r="EK69" t="s" s="56">
        <v>2365</v>
      </c>
      <c r="EL69" t="s" s="57">
        <v>210</v>
      </c>
      <c r="EM69" t="s" s="57">
        <v>1103</v>
      </c>
      <c r="EN69" t="s" s="57">
        <v>1187</v>
      </c>
      <c r="EO69" t="s" s="57">
        <v>1188</v>
      </c>
      <c r="EP69" t="s" s="57">
        <v>1107</v>
      </c>
      <c r="EQ69" t="s" s="57">
        <v>1184</v>
      </c>
      <c r="ER69" t="s" s="57">
        <v>159</v>
      </c>
      <c r="ES69" t="s" s="57">
        <v>1100</v>
      </c>
      <c r="ET69" t="s" s="57">
        <v>209</v>
      </c>
      <c r="EU69" t="s" s="57">
        <v>1108</v>
      </c>
      <c r="EV69" t="s" s="57">
        <v>1109</v>
      </c>
      <c r="EW69" t="s" s="57">
        <v>208</v>
      </c>
      <c r="EX69" t="s" s="57">
        <v>209</v>
      </c>
      <c r="EY69" t="s" s="57">
        <v>210</v>
      </c>
    </row>
    <row r="70" ht="15.6" customHeight="1">
      <c r="A70" t="s" s="43">
        <v>1251</v>
      </c>
      <c r="B70" t="s" s="43">
        <v>209</v>
      </c>
      <c r="C70" t="s" s="43">
        <v>1189</v>
      </c>
      <c r="D70" t="s" s="43">
        <v>335</v>
      </c>
      <c r="E70" t="s" s="43">
        <v>804</v>
      </c>
      <c r="F70" t="s" s="43">
        <v>212</v>
      </c>
      <c r="G70" t="s" s="43">
        <v>161</v>
      </c>
      <c r="H70" t="s" s="44">
        <v>257</v>
      </c>
      <c r="I70" t="s" s="44">
        <v>184</v>
      </c>
      <c r="J70" t="s" s="44">
        <v>184</v>
      </c>
      <c r="K70" t="s" s="44">
        <v>164</v>
      </c>
      <c r="L70" t="s" s="44">
        <v>164</v>
      </c>
      <c r="M70" t="s" s="44">
        <v>164</v>
      </c>
      <c r="N70" t="s" s="44">
        <v>184</v>
      </c>
      <c r="O70" t="s" s="44">
        <v>164</v>
      </c>
      <c r="P70" t="s" s="44">
        <v>164</v>
      </c>
      <c r="Q70" t="s" s="44">
        <v>165</v>
      </c>
      <c r="R70" t="s" s="43">
        <v>1253</v>
      </c>
      <c r="S70" t="s" s="45">
        <v>167</v>
      </c>
      <c r="T70" t="s" s="45">
        <v>168</v>
      </c>
      <c r="U70" t="s" s="45">
        <v>170</v>
      </c>
      <c r="V70" t="s" s="45">
        <v>170</v>
      </c>
      <c r="W70" t="s" s="43">
        <v>167</v>
      </c>
      <c r="X70" t="s" s="43">
        <v>168</v>
      </c>
      <c r="Y70" t="s" s="43">
        <v>170</v>
      </c>
      <c r="Z70" s="48"/>
      <c r="AA70" t="s" s="45">
        <v>167</v>
      </c>
      <c r="AB70" t="s" s="45">
        <v>171</v>
      </c>
      <c r="AC70" t="s" s="45">
        <v>170</v>
      </c>
      <c r="AD70" t="s" s="45">
        <v>170</v>
      </c>
      <c r="AE70" t="s" s="43">
        <v>167</v>
      </c>
      <c r="AF70" t="s" s="43">
        <v>172</v>
      </c>
      <c r="AG70" t="s" s="43">
        <v>170</v>
      </c>
      <c r="AH70" t="s" s="43">
        <v>170</v>
      </c>
      <c r="AI70" t="s" s="45">
        <v>167</v>
      </c>
      <c r="AJ70" t="s" s="45">
        <v>178</v>
      </c>
      <c r="AK70" t="s" s="45">
        <v>170</v>
      </c>
      <c r="AL70" s="47">
        <v>70000</v>
      </c>
      <c r="AM70" t="s" s="43">
        <v>167</v>
      </c>
      <c r="AN70" t="s" s="43">
        <v>168</v>
      </c>
      <c r="AO70" t="s" s="43">
        <v>170</v>
      </c>
      <c r="AP70" t="s" s="43">
        <v>170</v>
      </c>
      <c r="AQ70" t="s" s="45">
        <v>167</v>
      </c>
      <c r="AR70" t="s" s="45">
        <v>171</v>
      </c>
      <c r="AS70" t="s" s="45">
        <v>170</v>
      </c>
      <c r="AT70" t="s" s="45">
        <v>170</v>
      </c>
      <c r="AU70" t="s" s="43">
        <v>176</v>
      </c>
      <c r="AV70" t="s" s="43">
        <v>1002</v>
      </c>
      <c r="AW70" t="s" s="43">
        <v>170</v>
      </c>
      <c r="AX70" s="49">
        <v>7000</v>
      </c>
      <c r="AY70" t="s" s="45">
        <v>167</v>
      </c>
      <c r="AZ70" t="s" s="45">
        <v>178</v>
      </c>
      <c r="BA70" t="s" s="45">
        <v>170</v>
      </c>
      <c r="BB70" s="47">
        <v>10000</v>
      </c>
      <c r="BC70" t="s" s="43">
        <v>167</v>
      </c>
      <c r="BD70" t="s" s="43">
        <v>178</v>
      </c>
      <c r="BE70" t="s" s="43">
        <v>170</v>
      </c>
      <c r="BF70" s="49">
        <v>6000</v>
      </c>
      <c r="BG70" t="s" s="45">
        <v>170</v>
      </c>
      <c r="BH70" t="s" s="45">
        <v>170</v>
      </c>
      <c r="BI70" t="s" s="45">
        <v>170</v>
      </c>
      <c r="BJ70" t="s" s="45">
        <v>170</v>
      </c>
      <c r="BK70" t="s" s="43">
        <v>167</v>
      </c>
      <c r="BL70" t="s" s="43">
        <v>172</v>
      </c>
      <c r="BM70" t="s" s="43">
        <v>170</v>
      </c>
      <c r="BN70" t="s" s="43">
        <v>170</v>
      </c>
      <c r="BO70" t="s" s="45">
        <v>167</v>
      </c>
      <c r="BP70" t="s" s="45">
        <v>178</v>
      </c>
      <c r="BQ70" t="s" s="45">
        <v>170</v>
      </c>
      <c r="BR70" s="47">
        <v>3000</v>
      </c>
      <c r="BS70" t="s" s="43">
        <v>167</v>
      </c>
      <c r="BT70" t="s" s="43">
        <v>178</v>
      </c>
      <c r="BU70" t="s" s="43">
        <v>170</v>
      </c>
      <c r="BV70" s="49">
        <v>2000</v>
      </c>
      <c r="BW70" t="s" s="45">
        <v>170</v>
      </c>
      <c r="BX70" t="s" s="45">
        <v>170</v>
      </c>
      <c r="BY70" t="s" s="45">
        <v>170</v>
      </c>
      <c r="BZ70" t="s" s="45">
        <v>170</v>
      </c>
      <c r="CA70" t="s" s="43">
        <v>176</v>
      </c>
      <c r="CB70" t="s" s="43">
        <v>171</v>
      </c>
      <c r="CC70" t="s" s="43">
        <v>170</v>
      </c>
      <c r="CD70" t="s" s="43">
        <v>170</v>
      </c>
      <c r="CE70" t="s" s="50">
        <v>182</v>
      </c>
      <c r="CF70" t="s" s="50">
        <v>165</v>
      </c>
      <c r="CG70" t="s" s="50">
        <v>170</v>
      </c>
      <c r="CH70" t="s" s="50">
        <v>170</v>
      </c>
      <c r="CI70" t="s" s="50">
        <v>712</v>
      </c>
      <c r="CJ70" t="s" s="50">
        <v>165</v>
      </c>
      <c r="CK70" t="s" s="50">
        <v>170</v>
      </c>
      <c r="CL70" t="s" s="50">
        <v>159</v>
      </c>
      <c r="CM70" t="s" s="50">
        <v>161</v>
      </c>
      <c r="CN70" t="s" s="50">
        <v>162</v>
      </c>
      <c r="CO70" t="s" s="50">
        <v>165</v>
      </c>
      <c r="CP70" t="s" s="50">
        <v>162</v>
      </c>
      <c r="CQ70" t="s" s="50">
        <v>164</v>
      </c>
      <c r="CR70" t="s" s="50">
        <v>184</v>
      </c>
      <c r="CS70" t="s" s="50">
        <v>184</v>
      </c>
      <c r="CT70" t="s" s="50">
        <v>164</v>
      </c>
      <c r="CU70" t="s" s="50">
        <v>164</v>
      </c>
      <c r="CV70" t="s" s="50">
        <v>162</v>
      </c>
      <c r="CW70" t="s" s="50">
        <v>164</v>
      </c>
      <c r="CX70" t="s" s="50">
        <v>162</v>
      </c>
      <c r="CY70" t="s" s="50">
        <v>162</v>
      </c>
      <c r="CZ70" t="s" s="50">
        <v>162</v>
      </c>
      <c r="DA70" t="s" s="51">
        <v>259</v>
      </c>
      <c r="DB70" t="s" s="52">
        <v>187</v>
      </c>
      <c r="DC70" t="s" s="43">
        <v>186</v>
      </c>
      <c r="DD70" t="s" s="43">
        <v>188</v>
      </c>
      <c r="DE70" t="s" s="43">
        <v>190</v>
      </c>
      <c r="DF70" t="s" s="53">
        <v>189</v>
      </c>
      <c r="DG70" t="s" s="52">
        <v>191</v>
      </c>
      <c r="DH70" t="s" s="43">
        <v>192</v>
      </c>
      <c r="DI70" t="s" s="43">
        <v>193</v>
      </c>
      <c r="DJ70" t="s" s="53">
        <v>194</v>
      </c>
      <c r="DK70" t="s" s="52">
        <v>196</v>
      </c>
      <c r="DL70" t="s" s="43">
        <v>195</v>
      </c>
      <c r="DM70" t="s" s="43">
        <v>197</v>
      </c>
      <c r="DN70" t="s" s="54">
        <v>337</v>
      </c>
      <c r="DO70" t="s" s="54">
        <v>214</v>
      </c>
      <c r="DP70" t="s" s="54">
        <v>251</v>
      </c>
      <c r="DQ70" t="s" s="54">
        <v>215</v>
      </c>
      <c r="DR70" t="s" s="54">
        <v>216</v>
      </c>
      <c r="DS70" t="s" s="54">
        <v>217</v>
      </c>
      <c r="DT70" t="s" s="54">
        <v>218</v>
      </c>
      <c r="DU70" t="s" s="54">
        <v>219</v>
      </c>
      <c r="DV70" t="s" s="54">
        <v>220</v>
      </c>
      <c r="DW70" t="s" s="54">
        <v>221</v>
      </c>
      <c r="DX70" t="s" s="54">
        <v>222</v>
      </c>
      <c r="DY70" t="s" s="54">
        <v>170</v>
      </c>
      <c r="DZ70" t="s" s="54">
        <v>224</v>
      </c>
      <c r="EA70" t="s" s="54">
        <v>225</v>
      </c>
      <c r="EB70" t="s" s="54">
        <v>226</v>
      </c>
      <c r="EC70" t="s" s="54">
        <v>170</v>
      </c>
      <c r="ED70" t="s" s="54">
        <v>228</v>
      </c>
      <c r="EE70" t="s" s="57">
        <v>1255</v>
      </c>
      <c r="EF70" t="s" s="57">
        <v>1256</v>
      </c>
      <c r="EG70" t="s" s="57">
        <v>1257</v>
      </c>
      <c r="EH70" t="s" s="57">
        <v>1258</v>
      </c>
      <c r="EI70" t="s" s="57">
        <v>362</v>
      </c>
      <c r="EJ70" t="s" s="57">
        <v>2366</v>
      </c>
      <c r="EK70" t="s" s="56">
        <v>2367</v>
      </c>
      <c r="EL70" t="s" s="57">
        <v>362</v>
      </c>
      <c r="EM70" t="s" s="57">
        <v>1103</v>
      </c>
      <c r="EN70" t="s" s="57">
        <v>1255</v>
      </c>
      <c r="EO70" t="s" s="57">
        <v>1188</v>
      </c>
      <c r="EP70" t="s" s="57">
        <v>1107</v>
      </c>
      <c r="EQ70" t="s" s="57">
        <v>1252</v>
      </c>
      <c r="ER70" t="s" s="57">
        <v>159</v>
      </c>
      <c r="ES70" t="s" s="57">
        <v>1100</v>
      </c>
      <c r="ET70" t="s" s="57">
        <v>209</v>
      </c>
      <c r="EU70" t="s" s="57">
        <v>1108</v>
      </c>
      <c r="EV70" t="s" s="57">
        <v>1109</v>
      </c>
      <c r="EW70" t="s" s="57">
        <v>208</v>
      </c>
      <c r="EX70" t="s" s="57">
        <v>209</v>
      </c>
      <c r="EY70" t="s" s="57">
        <v>362</v>
      </c>
    </row>
    <row r="71" ht="15.6" customHeight="1">
      <c r="A71" t="s" s="43">
        <v>1225</v>
      </c>
      <c r="B71" t="s" s="43">
        <v>209</v>
      </c>
      <c r="C71" t="s" s="43">
        <v>1231</v>
      </c>
      <c r="D71" t="s" s="43">
        <v>247</v>
      </c>
      <c r="E71" t="s" s="43">
        <v>764</v>
      </c>
      <c r="F71" t="s" s="43">
        <v>212</v>
      </c>
      <c r="G71" t="s" s="43">
        <v>161</v>
      </c>
      <c r="H71" t="s" s="44">
        <v>242</v>
      </c>
      <c r="I71" t="s" s="44">
        <v>184</v>
      </c>
      <c r="J71" t="s" s="44">
        <v>165</v>
      </c>
      <c r="K71" t="s" s="44">
        <v>162</v>
      </c>
      <c r="L71" t="s" s="44">
        <v>165</v>
      </c>
      <c r="M71" t="s" s="44">
        <v>164</v>
      </c>
      <c r="N71" t="s" s="44">
        <v>163</v>
      </c>
      <c r="O71" t="s" s="44">
        <v>164</v>
      </c>
      <c r="P71" t="s" s="44">
        <v>162</v>
      </c>
      <c r="Q71" t="s" s="44">
        <v>162</v>
      </c>
      <c r="R71" t="s" s="43">
        <v>1227</v>
      </c>
      <c r="S71" t="s" s="45">
        <v>167</v>
      </c>
      <c r="T71" t="s" s="45">
        <v>168</v>
      </c>
      <c r="U71" t="s" s="45">
        <v>170</v>
      </c>
      <c r="V71" t="s" s="45">
        <v>170</v>
      </c>
      <c r="W71" t="s" s="43">
        <v>167</v>
      </c>
      <c r="X71" t="s" s="43">
        <v>172</v>
      </c>
      <c r="Y71" t="s" s="43">
        <v>170</v>
      </c>
      <c r="Z71" s="48"/>
      <c r="AA71" t="s" s="45">
        <v>170</v>
      </c>
      <c r="AB71" t="s" s="45">
        <v>170</v>
      </c>
      <c r="AC71" t="s" s="45">
        <v>170</v>
      </c>
      <c r="AD71" t="s" s="45">
        <v>170</v>
      </c>
      <c r="AE71" t="s" s="43">
        <v>177</v>
      </c>
      <c r="AF71" t="s" s="43">
        <v>172</v>
      </c>
      <c r="AG71" t="s" s="43">
        <v>170</v>
      </c>
      <c r="AH71" t="s" s="43">
        <v>170</v>
      </c>
      <c r="AI71" t="s" s="45">
        <v>167</v>
      </c>
      <c r="AJ71" t="s" s="45">
        <v>168</v>
      </c>
      <c r="AK71" t="s" s="45">
        <v>170</v>
      </c>
      <c r="AL71" t="s" s="45">
        <v>170</v>
      </c>
      <c r="AM71" t="s" s="43">
        <v>167</v>
      </c>
      <c r="AN71" t="s" s="43">
        <v>168</v>
      </c>
      <c r="AO71" t="s" s="43">
        <v>170</v>
      </c>
      <c r="AP71" t="s" s="43">
        <v>170</v>
      </c>
      <c r="AQ71" t="s" s="45">
        <v>167</v>
      </c>
      <c r="AR71" t="s" s="45">
        <v>171</v>
      </c>
      <c r="AS71" t="s" s="45">
        <v>170</v>
      </c>
      <c r="AT71" t="s" s="45">
        <v>170</v>
      </c>
      <c r="AU71" t="s" s="43">
        <v>177</v>
      </c>
      <c r="AV71" t="s" s="43">
        <v>178</v>
      </c>
      <c r="AW71" t="s" s="43">
        <v>170</v>
      </c>
      <c r="AX71" s="49">
        <v>5000</v>
      </c>
      <c r="AY71" t="s" s="45">
        <v>270</v>
      </c>
      <c r="AZ71" t="s" s="45">
        <v>171</v>
      </c>
      <c r="BA71" t="s" s="45">
        <v>170</v>
      </c>
      <c r="BB71" s="47">
        <v>4000</v>
      </c>
      <c r="BC71" t="s" s="43">
        <v>270</v>
      </c>
      <c r="BD71" t="s" s="43">
        <v>171</v>
      </c>
      <c r="BE71" t="s" s="43">
        <v>170</v>
      </c>
      <c r="BF71" t="s" s="43">
        <v>170</v>
      </c>
      <c r="BG71" t="s" s="45">
        <v>170</v>
      </c>
      <c r="BH71" t="s" s="45">
        <v>170</v>
      </c>
      <c r="BI71" t="s" s="45">
        <v>170</v>
      </c>
      <c r="BJ71" t="s" s="45">
        <v>170</v>
      </c>
      <c r="BK71" t="s" s="43">
        <v>167</v>
      </c>
      <c r="BL71" t="s" s="43">
        <v>172</v>
      </c>
      <c r="BM71" t="s" s="43">
        <v>170</v>
      </c>
      <c r="BN71" t="s" s="43">
        <v>170</v>
      </c>
      <c r="BO71" t="s" s="45">
        <v>177</v>
      </c>
      <c r="BP71" t="s" s="45">
        <v>178</v>
      </c>
      <c r="BQ71" t="s" s="45">
        <v>170</v>
      </c>
      <c r="BR71" s="47">
        <v>1500</v>
      </c>
      <c r="BS71" t="s" s="43">
        <v>167</v>
      </c>
      <c r="BT71" t="s" s="43">
        <v>168</v>
      </c>
      <c r="BU71" t="s" s="43">
        <v>170</v>
      </c>
      <c r="BV71" t="s" s="43">
        <v>170</v>
      </c>
      <c r="BW71" t="s" s="45">
        <v>170</v>
      </c>
      <c r="BX71" t="s" s="45">
        <v>170</v>
      </c>
      <c r="BY71" t="s" s="45">
        <v>170</v>
      </c>
      <c r="BZ71" t="s" s="45">
        <v>170</v>
      </c>
      <c r="CA71" t="s" s="43">
        <v>176</v>
      </c>
      <c r="CB71" t="s" s="43">
        <v>172</v>
      </c>
      <c r="CC71" t="s" s="43">
        <v>170</v>
      </c>
      <c r="CD71" t="s" s="43">
        <v>170</v>
      </c>
      <c r="CE71" t="s" s="50">
        <v>444</v>
      </c>
      <c r="CF71" t="s" s="50">
        <v>170</v>
      </c>
      <c r="CG71" t="s" s="50">
        <v>164</v>
      </c>
      <c r="CH71" t="s" s="50">
        <v>184</v>
      </c>
      <c r="CI71" t="s" s="50">
        <v>170</v>
      </c>
      <c r="CJ71" t="s" s="50">
        <v>165</v>
      </c>
      <c r="CK71" t="s" s="50">
        <v>170</v>
      </c>
      <c r="CL71" t="s" s="50">
        <v>159</v>
      </c>
      <c r="CM71" t="s" s="50">
        <v>161</v>
      </c>
      <c r="CN71" t="s" s="50">
        <v>162</v>
      </c>
      <c r="CO71" t="s" s="50">
        <v>162</v>
      </c>
      <c r="CP71" t="s" s="50">
        <v>162</v>
      </c>
      <c r="CQ71" t="s" s="50">
        <v>164</v>
      </c>
      <c r="CR71" t="s" s="50">
        <v>165</v>
      </c>
      <c r="CS71" t="s" s="50">
        <v>165</v>
      </c>
      <c r="CT71" t="s" s="50">
        <v>163</v>
      </c>
      <c r="CU71" t="s" s="50">
        <v>163</v>
      </c>
      <c r="CV71" t="s" s="50">
        <v>162</v>
      </c>
      <c r="CW71" t="s" s="50">
        <v>164</v>
      </c>
      <c r="CX71" t="s" s="50">
        <v>163</v>
      </c>
      <c r="CY71" t="s" s="50">
        <v>162</v>
      </c>
      <c r="CZ71" t="s" s="50">
        <v>162</v>
      </c>
      <c r="DA71" t="s" s="51">
        <v>259</v>
      </c>
      <c r="DB71" t="s" s="52">
        <v>186</v>
      </c>
      <c r="DC71" t="s" s="43">
        <v>187</v>
      </c>
      <c r="DD71" t="s" s="43">
        <v>188</v>
      </c>
      <c r="DE71" t="s" s="43">
        <v>189</v>
      </c>
      <c r="DF71" t="s" s="53">
        <v>190</v>
      </c>
      <c r="DG71" t="s" s="52">
        <v>191</v>
      </c>
      <c r="DH71" t="s" s="43">
        <v>192</v>
      </c>
      <c r="DI71" t="s" s="43">
        <v>193</v>
      </c>
      <c r="DJ71" t="s" s="53">
        <v>194</v>
      </c>
      <c r="DK71" t="s" s="52">
        <v>196</v>
      </c>
      <c r="DL71" t="s" s="43">
        <v>197</v>
      </c>
      <c r="DM71" t="s" s="43">
        <v>195</v>
      </c>
      <c r="DN71" t="s" s="54">
        <v>349</v>
      </c>
      <c r="DO71" t="s" s="54">
        <v>214</v>
      </c>
      <c r="DP71" t="s" s="54">
        <v>251</v>
      </c>
      <c r="DQ71" t="s" s="54">
        <v>170</v>
      </c>
      <c r="DR71" t="s" s="54">
        <v>216</v>
      </c>
      <c r="DS71" t="s" s="54">
        <v>217</v>
      </c>
      <c r="DT71" t="s" s="54">
        <v>218</v>
      </c>
      <c r="DU71" t="s" s="54">
        <v>219</v>
      </c>
      <c r="DV71" t="s" s="54">
        <v>220</v>
      </c>
      <c r="DW71" t="s" s="54">
        <v>221</v>
      </c>
      <c r="DX71" t="s" s="54">
        <v>222</v>
      </c>
      <c r="DY71" t="s" s="54">
        <v>170</v>
      </c>
      <c r="DZ71" t="s" s="54">
        <v>224</v>
      </c>
      <c r="EA71" t="s" s="54">
        <v>225</v>
      </c>
      <c r="EB71" t="s" s="54">
        <v>226</v>
      </c>
      <c r="EC71" t="s" s="54">
        <v>170</v>
      </c>
      <c r="ED71" t="s" s="54">
        <v>228</v>
      </c>
      <c r="EE71" t="s" s="57">
        <v>1229</v>
      </c>
      <c r="EF71" t="s" s="57">
        <v>1232</v>
      </c>
      <c r="EG71" t="s" s="57">
        <v>1233</v>
      </c>
      <c r="EH71" t="s" s="57">
        <v>1234</v>
      </c>
      <c r="EI71" t="s" s="57">
        <v>404</v>
      </c>
      <c r="EJ71" t="s" s="57">
        <v>2368</v>
      </c>
      <c r="EK71" t="s" s="56">
        <v>2369</v>
      </c>
      <c r="EL71" t="s" s="57">
        <v>404</v>
      </c>
      <c r="EM71" t="s" s="57">
        <v>1103</v>
      </c>
      <c r="EN71" t="s" s="57">
        <v>1229</v>
      </c>
      <c r="EO71" t="s" s="57">
        <v>1230</v>
      </c>
      <c r="EP71" t="s" s="57">
        <v>1107</v>
      </c>
      <c r="EQ71" t="s" s="57">
        <v>1226</v>
      </c>
      <c r="ER71" t="s" s="57">
        <v>159</v>
      </c>
      <c r="ES71" t="s" s="57">
        <v>1100</v>
      </c>
      <c r="ET71" t="s" s="57">
        <v>209</v>
      </c>
      <c r="EU71" t="s" s="57">
        <v>1108</v>
      </c>
      <c r="EV71" t="s" s="57">
        <v>1109</v>
      </c>
      <c r="EW71" t="s" s="57">
        <v>208</v>
      </c>
      <c r="EX71" t="s" s="57">
        <v>209</v>
      </c>
      <c r="EY71" t="s" s="57">
        <v>404</v>
      </c>
    </row>
    <row r="72" ht="15.6" customHeight="1">
      <c r="A72" t="s" s="43">
        <v>1235</v>
      </c>
      <c r="B72" t="s" s="43">
        <v>209</v>
      </c>
      <c r="C72" t="s" s="43">
        <v>1231</v>
      </c>
      <c r="D72" t="s" s="43">
        <v>247</v>
      </c>
      <c r="E72" t="s" s="43">
        <v>612</v>
      </c>
      <c r="F72" t="s" s="43">
        <v>249</v>
      </c>
      <c r="G72" t="s" s="43">
        <v>159</v>
      </c>
      <c r="H72" t="s" s="44">
        <v>242</v>
      </c>
      <c r="I72" t="s" s="44">
        <v>165</v>
      </c>
      <c r="J72" t="s" s="44">
        <v>184</v>
      </c>
      <c r="K72" t="s" s="44">
        <v>162</v>
      </c>
      <c r="L72" t="s" s="44">
        <v>165</v>
      </c>
      <c r="M72" t="s" s="44">
        <v>163</v>
      </c>
      <c r="N72" t="s" s="44">
        <v>184</v>
      </c>
      <c r="O72" t="s" s="44">
        <v>164</v>
      </c>
      <c r="P72" t="s" s="44">
        <v>164</v>
      </c>
      <c r="Q72" t="s" s="44">
        <v>164</v>
      </c>
      <c r="R72" t="s" s="43">
        <v>567</v>
      </c>
      <c r="S72" t="s" s="45">
        <v>167</v>
      </c>
      <c r="T72" t="s" s="45">
        <v>168</v>
      </c>
      <c r="U72" t="s" s="45">
        <v>170</v>
      </c>
      <c r="V72" t="s" s="45">
        <v>170</v>
      </c>
      <c r="W72" t="s" s="43">
        <v>167</v>
      </c>
      <c r="X72" t="s" s="43">
        <v>975</v>
      </c>
      <c r="Y72" t="s" s="43">
        <v>170</v>
      </c>
      <c r="Z72" s="48">
        <v>5000</v>
      </c>
      <c r="AA72" t="s" s="45">
        <v>170</v>
      </c>
      <c r="AB72" t="s" s="45">
        <v>170</v>
      </c>
      <c r="AC72" t="s" s="45">
        <v>170</v>
      </c>
      <c r="AD72" t="s" s="45">
        <v>170</v>
      </c>
      <c r="AE72" t="s" s="43">
        <v>292</v>
      </c>
      <c r="AF72" t="s" s="43">
        <v>977</v>
      </c>
      <c r="AG72" t="s" s="43">
        <v>170</v>
      </c>
      <c r="AH72" s="49">
        <v>12000</v>
      </c>
      <c r="AI72" t="s" s="45">
        <v>170</v>
      </c>
      <c r="AJ72" t="s" s="45">
        <v>170</v>
      </c>
      <c r="AK72" t="s" s="45">
        <v>170</v>
      </c>
      <c r="AL72" t="s" s="45">
        <v>170</v>
      </c>
      <c r="AM72" t="s" s="43">
        <v>170</v>
      </c>
      <c r="AN72" t="s" s="43">
        <v>170</v>
      </c>
      <c r="AO72" t="s" s="43">
        <v>170</v>
      </c>
      <c r="AP72" t="s" s="43">
        <v>170</v>
      </c>
      <c r="AQ72" t="s" s="45">
        <v>170</v>
      </c>
      <c r="AR72" t="s" s="45">
        <v>170</v>
      </c>
      <c r="AS72" t="s" s="45">
        <v>170</v>
      </c>
      <c r="AT72" t="s" s="45">
        <v>170</v>
      </c>
      <c r="AU72" t="s" s="43">
        <v>270</v>
      </c>
      <c r="AV72" t="s" s="43">
        <v>178</v>
      </c>
      <c r="AW72" t="s" s="43">
        <v>170</v>
      </c>
      <c r="AX72" s="49">
        <v>2000</v>
      </c>
      <c r="AY72" t="s" s="45">
        <v>167</v>
      </c>
      <c r="AZ72" t="s" s="45">
        <v>178</v>
      </c>
      <c r="BA72" t="s" s="45">
        <v>170</v>
      </c>
      <c r="BB72" s="47">
        <v>4000</v>
      </c>
      <c r="BC72" t="s" s="43">
        <v>270</v>
      </c>
      <c r="BD72" t="s" s="43">
        <v>171</v>
      </c>
      <c r="BE72" t="s" s="43">
        <v>170</v>
      </c>
      <c r="BF72" t="s" s="43">
        <v>170</v>
      </c>
      <c r="BG72" t="s" s="45">
        <v>170</v>
      </c>
      <c r="BH72" t="s" s="45">
        <v>170</v>
      </c>
      <c r="BI72" t="s" s="45">
        <v>170</v>
      </c>
      <c r="BJ72" t="s" s="45">
        <v>170</v>
      </c>
      <c r="BK72" t="s" s="43">
        <v>167</v>
      </c>
      <c r="BL72" t="s" s="43">
        <v>172</v>
      </c>
      <c r="BM72" t="s" s="43">
        <v>170</v>
      </c>
      <c r="BN72" t="s" s="43">
        <v>170</v>
      </c>
      <c r="BO72" t="s" s="45">
        <v>270</v>
      </c>
      <c r="BP72" t="s" s="45">
        <v>178</v>
      </c>
      <c r="BQ72" t="s" s="45">
        <v>170</v>
      </c>
      <c r="BR72" s="47">
        <v>1500</v>
      </c>
      <c r="BS72" t="s" s="43">
        <v>167</v>
      </c>
      <c r="BT72" t="s" s="43">
        <v>178</v>
      </c>
      <c r="BU72" t="s" s="43">
        <v>170</v>
      </c>
      <c r="BV72" s="49">
        <v>500</v>
      </c>
      <c r="BW72" t="s" s="45">
        <v>167</v>
      </c>
      <c r="BX72" t="s" s="45">
        <v>171</v>
      </c>
      <c r="BY72" t="s" s="45">
        <v>170</v>
      </c>
      <c r="BZ72" t="s" s="45">
        <v>170</v>
      </c>
      <c r="CA72" t="s" s="43">
        <v>176</v>
      </c>
      <c r="CB72" t="s" s="43">
        <v>172</v>
      </c>
      <c r="CC72" t="s" s="43">
        <v>170</v>
      </c>
      <c r="CD72" t="s" s="43">
        <v>170</v>
      </c>
      <c r="CE72" t="s" s="50">
        <v>182</v>
      </c>
      <c r="CF72" t="s" s="50">
        <v>164</v>
      </c>
      <c r="CG72" t="s" s="50">
        <v>170</v>
      </c>
      <c r="CH72" t="s" s="50">
        <v>170</v>
      </c>
      <c r="CI72" t="s" s="50">
        <v>183</v>
      </c>
      <c r="CJ72" t="s" s="50">
        <v>184</v>
      </c>
      <c r="CK72" t="s" s="50">
        <v>170</v>
      </c>
      <c r="CL72" t="s" s="50">
        <v>159</v>
      </c>
      <c r="CM72" t="s" s="50">
        <v>161</v>
      </c>
      <c r="CN72" t="s" s="50">
        <v>164</v>
      </c>
      <c r="CO72" t="s" s="50">
        <v>164</v>
      </c>
      <c r="CP72" t="s" s="50">
        <v>162</v>
      </c>
      <c r="CQ72" t="s" s="50">
        <v>163</v>
      </c>
      <c r="CR72" t="s" s="50">
        <v>163</v>
      </c>
      <c r="CS72" t="s" s="50">
        <v>184</v>
      </c>
      <c r="CT72" t="s" s="50">
        <v>163</v>
      </c>
      <c r="CU72" t="s" s="50">
        <v>164</v>
      </c>
      <c r="CV72" t="s" s="50">
        <v>162</v>
      </c>
      <c r="CW72" t="s" s="50">
        <v>184</v>
      </c>
      <c r="CX72" t="s" s="50">
        <v>162</v>
      </c>
      <c r="CY72" t="s" s="50">
        <v>162</v>
      </c>
      <c r="CZ72" t="s" s="50">
        <v>162</v>
      </c>
      <c r="DA72" t="s" s="51">
        <v>185</v>
      </c>
      <c r="DB72" t="s" s="52">
        <v>188</v>
      </c>
      <c r="DC72" t="s" s="43">
        <v>186</v>
      </c>
      <c r="DD72" t="s" s="43">
        <v>187</v>
      </c>
      <c r="DE72" t="s" s="43">
        <v>189</v>
      </c>
      <c r="DF72" t="s" s="53">
        <v>190</v>
      </c>
      <c r="DG72" t="s" s="52">
        <v>193</v>
      </c>
      <c r="DH72" t="s" s="43">
        <v>191</v>
      </c>
      <c r="DI72" t="s" s="43">
        <v>194</v>
      </c>
      <c r="DJ72" t="s" s="53">
        <v>192</v>
      </c>
      <c r="DK72" t="s" s="52">
        <v>196</v>
      </c>
      <c r="DL72" t="s" s="43">
        <v>195</v>
      </c>
      <c r="DM72" t="s" s="43">
        <v>197</v>
      </c>
      <c r="DN72" t="s" s="54">
        <v>301</v>
      </c>
      <c r="DO72" t="s" s="54">
        <v>214</v>
      </c>
      <c r="DP72" t="s" s="54">
        <v>251</v>
      </c>
      <c r="DQ72" t="s" s="54">
        <v>170</v>
      </c>
      <c r="DR72" t="s" s="54">
        <v>216</v>
      </c>
      <c r="DS72" t="s" s="54">
        <v>170</v>
      </c>
      <c r="DT72" t="s" s="54">
        <v>170</v>
      </c>
      <c r="DU72" t="s" s="54">
        <v>170</v>
      </c>
      <c r="DV72" t="s" s="54">
        <v>220</v>
      </c>
      <c r="DW72" t="s" s="54">
        <v>221</v>
      </c>
      <c r="DX72" t="s" s="54">
        <v>222</v>
      </c>
      <c r="DY72" t="s" s="54">
        <v>170</v>
      </c>
      <c r="DZ72" t="s" s="54">
        <v>224</v>
      </c>
      <c r="EA72" t="s" s="54">
        <v>225</v>
      </c>
      <c r="EB72" t="s" s="54">
        <v>226</v>
      </c>
      <c r="EC72" t="s" s="54">
        <v>227</v>
      </c>
      <c r="ED72" t="s" s="54">
        <v>228</v>
      </c>
      <c r="EE72" t="s" s="57">
        <v>1238</v>
      </c>
      <c r="EF72" t="s" s="57">
        <v>1239</v>
      </c>
      <c r="EG72" t="s" s="57">
        <v>1240</v>
      </c>
      <c r="EH72" t="s" s="57">
        <v>1241</v>
      </c>
      <c r="EI72" t="s" s="57">
        <v>404</v>
      </c>
      <c r="EJ72" t="s" s="57">
        <v>2370</v>
      </c>
      <c r="EK72" t="s" s="56">
        <v>2371</v>
      </c>
      <c r="EL72" t="s" s="57">
        <v>404</v>
      </c>
      <c r="EM72" t="s" s="57">
        <v>1103</v>
      </c>
      <c r="EN72" t="s" s="57">
        <v>1238</v>
      </c>
      <c r="EO72" t="s" s="57">
        <v>1230</v>
      </c>
      <c r="EP72" t="s" s="57">
        <v>1107</v>
      </c>
      <c r="EQ72" t="s" s="57">
        <v>1236</v>
      </c>
      <c r="ER72" t="s" s="57">
        <v>159</v>
      </c>
      <c r="ES72" t="s" s="57">
        <v>1100</v>
      </c>
      <c r="ET72" t="s" s="57">
        <v>209</v>
      </c>
      <c r="EU72" t="s" s="57">
        <v>1108</v>
      </c>
      <c r="EV72" t="s" s="57">
        <v>1109</v>
      </c>
      <c r="EW72" t="s" s="57">
        <v>208</v>
      </c>
      <c r="EX72" t="s" s="57">
        <v>209</v>
      </c>
      <c r="EY72" t="s" s="57">
        <v>404</v>
      </c>
    </row>
    <row r="73" ht="15.6" customHeight="1">
      <c r="A73" t="s" s="43">
        <v>1130</v>
      </c>
      <c r="B73" t="s" s="43">
        <v>209</v>
      </c>
      <c r="C73" t="s" s="43">
        <v>1135</v>
      </c>
      <c r="D73" t="s" s="43">
        <v>281</v>
      </c>
      <c r="E73" t="s" s="43">
        <v>717</v>
      </c>
      <c r="F73" t="s" s="43">
        <v>212</v>
      </c>
      <c r="G73" t="s" s="43">
        <v>161</v>
      </c>
      <c r="H73" t="s" s="44">
        <v>162</v>
      </c>
      <c r="I73" t="s" s="44">
        <v>165</v>
      </c>
      <c r="J73" t="s" s="44">
        <v>184</v>
      </c>
      <c r="K73" t="s" s="44">
        <v>162</v>
      </c>
      <c r="L73" t="s" s="44">
        <v>184</v>
      </c>
      <c r="M73" t="s" s="44">
        <v>162</v>
      </c>
      <c r="N73" t="s" s="44">
        <v>184</v>
      </c>
      <c r="O73" t="s" s="44">
        <v>165</v>
      </c>
      <c r="P73" t="s" s="44">
        <v>164</v>
      </c>
      <c r="Q73" t="s" s="44">
        <v>162</v>
      </c>
      <c r="R73" t="s" s="43">
        <v>234</v>
      </c>
      <c r="S73" t="s" s="45">
        <v>167</v>
      </c>
      <c r="T73" t="s" s="45">
        <v>178</v>
      </c>
      <c r="U73" t="s" s="45">
        <v>170</v>
      </c>
      <c r="V73" s="47">
        <v>20000</v>
      </c>
      <c r="W73" t="s" s="43">
        <v>167</v>
      </c>
      <c r="X73" t="s" s="43">
        <v>178</v>
      </c>
      <c r="Y73" t="s" s="43">
        <v>170</v>
      </c>
      <c r="Z73" s="48">
        <v>30000</v>
      </c>
      <c r="AA73" t="s" s="45">
        <v>167</v>
      </c>
      <c r="AB73" t="s" s="45">
        <v>171</v>
      </c>
      <c r="AC73" t="s" s="45">
        <v>170</v>
      </c>
      <c r="AD73" t="s" s="45">
        <v>170</v>
      </c>
      <c r="AE73" t="s" s="43">
        <v>292</v>
      </c>
      <c r="AF73" t="s" s="43">
        <v>172</v>
      </c>
      <c r="AG73" t="s" s="43">
        <v>170</v>
      </c>
      <c r="AH73" t="s" s="43">
        <v>170</v>
      </c>
      <c r="AI73" t="s" s="45">
        <v>167</v>
      </c>
      <c r="AJ73" t="s" s="45">
        <v>178</v>
      </c>
      <c r="AK73" t="s" s="45">
        <v>170</v>
      </c>
      <c r="AL73" s="47">
        <v>50000</v>
      </c>
      <c r="AM73" t="s" s="43">
        <v>167</v>
      </c>
      <c r="AN73" t="s" s="43">
        <v>178</v>
      </c>
      <c r="AO73" t="s" s="43">
        <v>170</v>
      </c>
      <c r="AP73" s="49">
        <v>10000</v>
      </c>
      <c r="AQ73" t="s" s="45">
        <v>167</v>
      </c>
      <c r="AR73" t="s" s="45">
        <v>178</v>
      </c>
      <c r="AS73" t="s" s="45">
        <v>170</v>
      </c>
      <c r="AT73" s="47">
        <v>10000</v>
      </c>
      <c r="AU73" t="s" s="43">
        <v>176</v>
      </c>
      <c r="AV73" t="s" s="43">
        <v>178</v>
      </c>
      <c r="AW73" t="s" s="43">
        <v>170</v>
      </c>
      <c r="AX73" s="49">
        <v>8000</v>
      </c>
      <c r="AY73" t="s" s="45">
        <v>177</v>
      </c>
      <c r="AZ73" t="s" s="45">
        <v>178</v>
      </c>
      <c r="BA73" t="s" s="45">
        <v>170</v>
      </c>
      <c r="BB73" s="47">
        <v>3000</v>
      </c>
      <c r="BC73" t="s" s="43">
        <v>270</v>
      </c>
      <c r="BD73" t="s" s="43">
        <v>178</v>
      </c>
      <c r="BE73" t="s" s="43">
        <v>170</v>
      </c>
      <c r="BF73" s="49">
        <v>2000</v>
      </c>
      <c r="BG73" t="s" s="45">
        <v>167</v>
      </c>
      <c r="BH73" t="s" s="45">
        <v>178</v>
      </c>
      <c r="BI73" t="s" s="45">
        <v>170</v>
      </c>
      <c r="BJ73" t="s" s="45">
        <v>170</v>
      </c>
      <c r="BK73" t="s" s="43">
        <v>177</v>
      </c>
      <c r="BL73" t="s" s="43">
        <v>172</v>
      </c>
      <c r="BM73" t="s" s="43">
        <v>170</v>
      </c>
      <c r="BN73" t="s" s="43">
        <v>170</v>
      </c>
      <c r="BO73" t="s" s="45">
        <v>177</v>
      </c>
      <c r="BP73" t="s" s="45">
        <v>178</v>
      </c>
      <c r="BQ73" t="s" s="45">
        <v>170</v>
      </c>
      <c r="BR73" s="47">
        <v>1200</v>
      </c>
      <c r="BS73" t="s" s="43">
        <v>270</v>
      </c>
      <c r="BT73" t="s" s="43">
        <v>178</v>
      </c>
      <c r="BU73" t="s" s="43">
        <v>170</v>
      </c>
      <c r="BV73" s="49">
        <v>1200</v>
      </c>
      <c r="BW73" t="s" s="45">
        <v>167</v>
      </c>
      <c r="BX73" t="s" s="45">
        <v>171</v>
      </c>
      <c r="BY73" t="s" s="45">
        <v>170</v>
      </c>
      <c r="BZ73" t="s" s="45">
        <v>170</v>
      </c>
      <c r="CA73" t="s" s="43">
        <v>176</v>
      </c>
      <c r="CB73" t="s" s="43">
        <v>178</v>
      </c>
      <c r="CC73" t="s" s="43">
        <v>170</v>
      </c>
      <c r="CD73" s="49">
        <v>500</v>
      </c>
      <c r="CE73" t="s" s="50">
        <v>182</v>
      </c>
      <c r="CF73" t="s" s="50">
        <v>162</v>
      </c>
      <c r="CG73" t="s" s="50">
        <v>170</v>
      </c>
      <c r="CH73" t="s" s="50">
        <v>170</v>
      </c>
      <c r="CI73" t="s" s="50">
        <v>183</v>
      </c>
      <c r="CJ73" t="s" s="50">
        <v>165</v>
      </c>
      <c r="CK73" t="s" s="50">
        <v>170</v>
      </c>
      <c r="CL73" t="s" s="50">
        <v>159</v>
      </c>
      <c r="CM73" t="s" s="50">
        <v>161</v>
      </c>
      <c r="CN73" t="s" s="50">
        <v>162</v>
      </c>
      <c r="CO73" t="s" s="50">
        <v>162</v>
      </c>
      <c r="CP73" t="s" s="50">
        <v>162</v>
      </c>
      <c r="CQ73" t="s" s="50">
        <v>162</v>
      </c>
      <c r="CR73" t="s" s="50">
        <v>165</v>
      </c>
      <c r="CS73" t="s" s="50">
        <v>165</v>
      </c>
      <c r="CT73" t="s" s="50">
        <v>164</v>
      </c>
      <c r="CU73" t="s" s="50">
        <v>164</v>
      </c>
      <c r="CV73" t="s" s="50">
        <v>164</v>
      </c>
      <c r="CW73" t="s" s="50">
        <v>184</v>
      </c>
      <c r="CX73" t="s" s="50">
        <v>184</v>
      </c>
      <c r="CY73" t="s" s="50">
        <v>164</v>
      </c>
      <c r="CZ73" t="s" s="50">
        <v>164</v>
      </c>
      <c r="DA73" t="s" s="51">
        <v>259</v>
      </c>
      <c r="DB73" t="s" s="52">
        <v>190</v>
      </c>
      <c r="DC73" t="s" s="43">
        <v>186</v>
      </c>
      <c r="DD73" t="s" s="43">
        <v>189</v>
      </c>
      <c r="DE73" t="s" s="43">
        <v>187</v>
      </c>
      <c r="DF73" t="s" s="53">
        <v>188</v>
      </c>
      <c r="DG73" t="s" s="52">
        <v>191</v>
      </c>
      <c r="DH73" t="s" s="43">
        <v>193</v>
      </c>
      <c r="DI73" t="s" s="43">
        <v>194</v>
      </c>
      <c r="DJ73" t="s" s="53">
        <v>192</v>
      </c>
      <c r="DK73" t="s" s="52">
        <v>197</v>
      </c>
      <c r="DL73" t="s" s="43">
        <v>196</v>
      </c>
      <c r="DM73" t="s" s="43">
        <v>195</v>
      </c>
      <c r="DN73" t="s" s="54">
        <v>250</v>
      </c>
      <c r="DO73" t="s" s="54">
        <v>214</v>
      </c>
      <c r="DP73" t="s" s="54">
        <v>251</v>
      </c>
      <c r="DQ73" t="s" s="54">
        <v>215</v>
      </c>
      <c r="DR73" t="s" s="54">
        <v>216</v>
      </c>
      <c r="DS73" t="s" s="54">
        <v>217</v>
      </c>
      <c r="DT73" t="s" s="54">
        <v>218</v>
      </c>
      <c r="DU73" t="s" s="54">
        <v>219</v>
      </c>
      <c r="DV73" t="s" s="54">
        <v>220</v>
      </c>
      <c r="DW73" t="s" s="54">
        <v>221</v>
      </c>
      <c r="DX73" t="s" s="54">
        <v>222</v>
      </c>
      <c r="DY73" t="s" s="54">
        <v>223</v>
      </c>
      <c r="DZ73" t="s" s="54">
        <v>224</v>
      </c>
      <c r="EA73" t="s" s="54">
        <v>225</v>
      </c>
      <c r="EB73" t="s" s="54">
        <v>226</v>
      </c>
      <c r="EC73" t="s" s="54">
        <v>227</v>
      </c>
      <c r="ED73" t="s" s="54">
        <v>228</v>
      </c>
      <c r="EE73" t="s" s="57">
        <v>1133</v>
      </c>
      <c r="EF73" t="s" s="57">
        <v>1136</v>
      </c>
      <c r="EG73" t="s" s="57">
        <v>1137</v>
      </c>
      <c r="EH73" t="s" s="57">
        <v>1138</v>
      </c>
      <c r="EI73" t="s" s="57">
        <v>299</v>
      </c>
      <c r="EJ73" t="s" s="57">
        <v>2372</v>
      </c>
      <c r="EK73" t="s" s="56">
        <v>2373</v>
      </c>
      <c r="EL73" t="s" s="57">
        <v>299</v>
      </c>
      <c r="EM73" t="s" s="57">
        <v>1103</v>
      </c>
      <c r="EN73" t="s" s="57">
        <v>1133</v>
      </c>
      <c r="EO73" t="s" s="57">
        <v>1134</v>
      </c>
      <c r="EP73" t="s" s="57">
        <v>1107</v>
      </c>
      <c r="EQ73" t="s" s="57">
        <v>1131</v>
      </c>
      <c r="ER73" t="s" s="57">
        <v>159</v>
      </c>
      <c r="ES73" t="s" s="57">
        <v>1100</v>
      </c>
      <c r="ET73" t="s" s="57">
        <v>209</v>
      </c>
      <c r="EU73" t="s" s="57">
        <v>1108</v>
      </c>
      <c r="EV73" t="s" s="57">
        <v>1109</v>
      </c>
      <c r="EW73" t="s" s="57">
        <v>208</v>
      </c>
      <c r="EX73" t="s" s="57">
        <v>209</v>
      </c>
      <c r="EY73" t="s" s="57">
        <v>299</v>
      </c>
    </row>
    <row r="74" ht="15.6" customHeight="1">
      <c r="A74" t="s" s="43">
        <v>1139</v>
      </c>
      <c r="B74" t="s" s="43">
        <v>209</v>
      </c>
      <c r="C74" t="s" s="43">
        <v>1135</v>
      </c>
      <c r="D74" t="s" s="43">
        <v>281</v>
      </c>
      <c r="E74" t="s" s="43">
        <v>336</v>
      </c>
      <c r="F74" t="s" s="43">
        <v>249</v>
      </c>
      <c r="G74" t="s" s="43">
        <v>159</v>
      </c>
      <c r="H74" t="s" s="44">
        <v>257</v>
      </c>
      <c r="I74" t="s" s="44">
        <v>162</v>
      </c>
      <c r="J74" t="s" s="44">
        <v>164</v>
      </c>
      <c r="K74" t="s" s="44">
        <v>162</v>
      </c>
      <c r="L74" t="s" s="44">
        <v>164</v>
      </c>
      <c r="M74" t="s" s="44">
        <v>162</v>
      </c>
      <c r="N74" t="s" s="44">
        <v>165</v>
      </c>
      <c r="O74" t="s" s="44">
        <v>165</v>
      </c>
      <c r="P74" t="s" s="44">
        <v>164</v>
      </c>
      <c r="Q74" t="s" s="44">
        <v>162</v>
      </c>
      <c r="R74" t="s" s="43">
        <v>1141</v>
      </c>
      <c r="S74" t="s" s="45">
        <v>167</v>
      </c>
      <c r="T74" t="s" s="45">
        <v>178</v>
      </c>
      <c r="U74" t="s" s="45">
        <v>170</v>
      </c>
      <c r="V74" s="47">
        <v>20000</v>
      </c>
      <c r="W74" t="s" s="43">
        <v>167</v>
      </c>
      <c r="X74" t="s" s="43">
        <v>178</v>
      </c>
      <c r="Y74" t="s" s="43">
        <v>170</v>
      </c>
      <c r="Z74" s="48">
        <v>20000</v>
      </c>
      <c r="AA74" t="s" s="45">
        <v>170</v>
      </c>
      <c r="AB74" t="s" s="45">
        <v>170</v>
      </c>
      <c r="AC74" t="s" s="45">
        <v>170</v>
      </c>
      <c r="AD74" t="s" s="45">
        <v>170</v>
      </c>
      <c r="AE74" t="s" s="43">
        <v>167</v>
      </c>
      <c r="AF74" t="s" s="43">
        <v>178</v>
      </c>
      <c r="AG74" t="s" s="43">
        <v>170</v>
      </c>
      <c r="AH74" s="49">
        <v>15000</v>
      </c>
      <c r="AI74" t="s" s="45">
        <v>167</v>
      </c>
      <c r="AJ74" t="s" s="45">
        <v>178</v>
      </c>
      <c r="AK74" t="s" s="45">
        <v>170</v>
      </c>
      <c r="AL74" s="47">
        <v>30000</v>
      </c>
      <c r="AM74" t="s" s="43">
        <v>167</v>
      </c>
      <c r="AN74" t="s" s="43">
        <v>178</v>
      </c>
      <c r="AO74" t="s" s="43">
        <v>170</v>
      </c>
      <c r="AP74" s="49">
        <v>20000</v>
      </c>
      <c r="AQ74" t="s" s="45">
        <v>167</v>
      </c>
      <c r="AR74" t="s" s="45">
        <v>178</v>
      </c>
      <c r="AS74" t="s" s="45">
        <v>170</v>
      </c>
      <c r="AT74" s="47">
        <v>25000</v>
      </c>
      <c r="AU74" t="s" s="43">
        <v>176</v>
      </c>
      <c r="AV74" t="s" s="43">
        <v>178</v>
      </c>
      <c r="AW74" t="s" s="43">
        <v>170</v>
      </c>
      <c r="AX74" s="49">
        <v>1500</v>
      </c>
      <c r="AY74" t="s" s="45">
        <v>292</v>
      </c>
      <c r="AZ74" t="s" s="45">
        <v>178</v>
      </c>
      <c r="BA74" t="s" s="45">
        <v>170</v>
      </c>
      <c r="BB74" s="47">
        <v>5000</v>
      </c>
      <c r="BC74" t="s" s="43">
        <v>167</v>
      </c>
      <c r="BD74" t="s" s="43">
        <v>178</v>
      </c>
      <c r="BE74" t="s" s="43">
        <v>170</v>
      </c>
      <c r="BF74" s="49">
        <v>2000</v>
      </c>
      <c r="BG74" t="s" s="45">
        <v>177</v>
      </c>
      <c r="BH74" t="s" s="45">
        <v>178</v>
      </c>
      <c r="BI74" t="s" s="45">
        <v>170</v>
      </c>
      <c r="BJ74" t="s" s="45">
        <v>170</v>
      </c>
      <c r="BK74" t="s" s="43">
        <v>167</v>
      </c>
      <c r="BL74" t="s" s="43">
        <v>178</v>
      </c>
      <c r="BM74" t="s" s="43">
        <v>170</v>
      </c>
      <c r="BN74" s="49">
        <v>2000</v>
      </c>
      <c r="BO74" t="s" s="45">
        <v>170</v>
      </c>
      <c r="BP74" t="s" s="45">
        <v>170</v>
      </c>
      <c r="BQ74" t="s" s="45">
        <v>170</v>
      </c>
      <c r="BR74" t="s" s="45">
        <v>170</v>
      </c>
      <c r="BS74" t="s" s="43">
        <v>177</v>
      </c>
      <c r="BT74" t="s" s="43">
        <v>178</v>
      </c>
      <c r="BU74" t="s" s="43">
        <v>170</v>
      </c>
      <c r="BV74" s="49">
        <v>1000</v>
      </c>
      <c r="BW74" t="s" s="45">
        <v>167</v>
      </c>
      <c r="BX74" t="s" s="45">
        <v>171</v>
      </c>
      <c r="BY74" t="s" s="45">
        <v>170</v>
      </c>
      <c r="BZ74" t="s" s="45">
        <v>170</v>
      </c>
      <c r="CA74" t="s" s="43">
        <v>177</v>
      </c>
      <c r="CB74" t="s" s="43">
        <v>172</v>
      </c>
      <c r="CC74" t="s" s="43">
        <v>170</v>
      </c>
      <c r="CD74" t="s" s="43">
        <v>170</v>
      </c>
      <c r="CE74" t="s" s="50">
        <v>182</v>
      </c>
      <c r="CF74" t="s" s="50">
        <v>162</v>
      </c>
      <c r="CG74" t="s" s="50">
        <v>170</v>
      </c>
      <c r="CH74" t="s" s="50">
        <v>170</v>
      </c>
      <c r="CI74" t="s" s="50">
        <v>183</v>
      </c>
      <c r="CJ74" t="s" s="50">
        <v>184</v>
      </c>
      <c r="CK74" t="s" s="50">
        <v>170</v>
      </c>
      <c r="CL74" t="s" s="50">
        <v>159</v>
      </c>
      <c r="CM74" t="s" s="50">
        <v>161</v>
      </c>
      <c r="CN74" t="s" s="50">
        <v>162</v>
      </c>
      <c r="CO74" t="s" s="50">
        <v>165</v>
      </c>
      <c r="CP74" t="s" s="50">
        <v>162</v>
      </c>
      <c r="CQ74" t="s" s="50">
        <v>164</v>
      </c>
      <c r="CR74" t="s" s="50">
        <v>165</v>
      </c>
      <c r="CS74" t="s" s="50">
        <v>165</v>
      </c>
      <c r="CT74" t="s" s="50">
        <v>164</v>
      </c>
      <c r="CU74" t="s" s="50">
        <v>164</v>
      </c>
      <c r="CV74" t="s" s="50">
        <v>162</v>
      </c>
      <c r="CW74" t="s" s="50">
        <v>184</v>
      </c>
      <c r="CX74" t="s" s="50">
        <v>184</v>
      </c>
      <c r="CY74" t="s" s="50">
        <v>163</v>
      </c>
      <c r="CZ74" t="s" s="50">
        <v>163</v>
      </c>
      <c r="DA74" t="s" s="51">
        <v>185</v>
      </c>
      <c r="DB74" t="s" s="52">
        <v>188</v>
      </c>
      <c r="DC74" t="s" s="43">
        <v>187</v>
      </c>
      <c r="DD74" t="s" s="43">
        <v>190</v>
      </c>
      <c r="DE74" t="s" s="43">
        <v>189</v>
      </c>
      <c r="DF74" t="s" s="53">
        <v>186</v>
      </c>
      <c r="DG74" t="s" s="52">
        <v>193</v>
      </c>
      <c r="DH74" t="s" s="43">
        <v>191</v>
      </c>
      <c r="DI74" t="s" s="43">
        <v>192</v>
      </c>
      <c r="DJ74" t="s" s="53">
        <v>194</v>
      </c>
      <c r="DK74" t="s" s="52">
        <v>196</v>
      </c>
      <c r="DL74" t="s" s="43">
        <v>195</v>
      </c>
      <c r="DM74" t="s" s="43">
        <v>197</v>
      </c>
      <c r="DN74" t="s" s="54">
        <v>337</v>
      </c>
      <c r="DO74" t="s" s="54">
        <v>214</v>
      </c>
      <c r="DP74" t="s" s="54">
        <v>251</v>
      </c>
      <c r="DQ74" t="s" s="54">
        <v>170</v>
      </c>
      <c r="DR74" t="s" s="54">
        <v>216</v>
      </c>
      <c r="DS74" t="s" s="54">
        <v>217</v>
      </c>
      <c r="DT74" t="s" s="54">
        <v>218</v>
      </c>
      <c r="DU74" t="s" s="54">
        <v>219</v>
      </c>
      <c r="DV74" t="s" s="54">
        <v>220</v>
      </c>
      <c r="DW74" t="s" s="54">
        <v>221</v>
      </c>
      <c r="DX74" t="s" s="54">
        <v>222</v>
      </c>
      <c r="DY74" t="s" s="54">
        <v>223</v>
      </c>
      <c r="DZ74" t="s" s="54">
        <v>224</v>
      </c>
      <c r="EA74" t="s" s="54">
        <v>170</v>
      </c>
      <c r="EB74" t="s" s="54">
        <v>226</v>
      </c>
      <c r="EC74" t="s" s="54">
        <v>227</v>
      </c>
      <c r="ED74" t="s" s="54">
        <v>228</v>
      </c>
      <c r="EE74" t="s" s="57">
        <v>1143</v>
      </c>
      <c r="EF74" t="s" s="57">
        <v>1144</v>
      </c>
      <c r="EG74" t="s" s="57">
        <v>1145</v>
      </c>
      <c r="EH74" t="s" s="57">
        <v>1146</v>
      </c>
      <c r="EI74" t="s" s="57">
        <v>299</v>
      </c>
      <c r="EJ74" t="s" s="57">
        <v>2374</v>
      </c>
      <c r="EK74" t="s" s="56">
        <v>2375</v>
      </c>
      <c r="EL74" t="s" s="57">
        <v>299</v>
      </c>
      <c r="EM74" t="s" s="57">
        <v>1103</v>
      </c>
      <c r="EN74" t="s" s="57">
        <v>1143</v>
      </c>
      <c r="EO74" t="s" s="57">
        <v>1134</v>
      </c>
      <c r="EP74" t="s" s="57">
        <v>1107</v>
      </c>
      <c r="EQ74" t="s" s="57">
        <v>1140</v>
      </c>
      <c r="ER74" t="s" s="57">
        <v>159</v>
      </c>
      <c r="ES74" t="s" s="57">
        <v>1100</v>
      </c>
      <c r="ET74" t="s" s="57">
        <v>209</v>
      </c>
      <c r="EU74" t="s" s="57">
        <v>1108</v>
      </c>
      <c r="EV74" t="s" s="57">
        <v>1109</v>
      </c>
      <c r="EW74" t="s" s="57">
        <v>208</v>
      </c>
      <c r="EX74" t="s" s="57">
        <v>209</v>
      </c>
      <c r="EY74" t="s" s="57">
        <v>299</v>
      </c>
    </row>
    <row r="75" ht="15.6" customHeight="1">
      <c r="A75" t="s" s="43">
        <v>1098</v>
      </c>
      <c r="B75" t="s" s="43">
        <v>209</v>
      </c>
      <c r="C75" t="s" s="43">
        <v>1106</v>
      </c>
      <c r="D75" t="s" s="43">
        <v>281</v>
      </c>
      <c r="E75" t="s" s="43">
        <v>747</v>
      </c>
      <c r="F75" t="s" s="43">
        <v>212</v>
      </c>
      <c r="G75" t="s" s="43">
        <v>161</v>
      </c>
      <c r="H75" t="s" s="44">
        <v>257</v>
      </c>
      <c r="I75" t="s" s="44">
        <v>184</v>
      </c>
      <c r="J75" t="s" s="44">
        <v>165</v>
      </c>
      <c r="K75" t="s" s="44">
        <v>162</v>
      </c>
      <c r="L75" t="s" s="44">
        <v>184</v>
      </c>
      <c r="M75" t="s" s="44">
        <v>164</v>
      </c>
      <c r="N75" t="s" s="44">
        <v>184</v>
      </c>
      <c r="O75" t="s" s="44">
        <v>165</v>
      </c>
      <c r="P75" t="s" s="44">
        <v>164</v>
      </c>
      <c r="Q75" t="s" s="44">
        <v>162</v>
      </c>
      <c r="R75" t="s" s="43">
        <v>1101</v>
      </c>
      <c r="S75" t="s" s="45">
        <v>167</v>
      </c>
      <c r="T75" t="s" s="45">
        <v>975</v>
      </c>
      <c r="U75" t="s" s="45">
        <v>170</v>
      </c>
      <c r="V75" s="47">
        <v>5000</v>
      </c>
      <c r="W75" t="s" s="43">
        <v>167</v>
      </c>
      <c r="X75" t="s" s="43">
        <v>977</v>
      </c>
      <c r="Y75" t="s" s="43">
        <v>170</v>
      </c>
      <c r="Z75" s="48">
        <v>50000</v>
      </c>
      <c r="AA75" t="s" s="45">
        <v>170</v>
      </c>
      <c r="AB75" t="s" s="45">
        <v>170</v>
      </c>
      <c r="AC75" t="s" s="45">
        <v>170</v>
      </c>
      <c r="AD75" t="s" s="45">
        <v>170</v>
      </c>
      <c r="AE75" t="s" s="43">
        <v>167</v>
      </c>
      <c r="AF75" t="s" s="43">
        <v>977</v>
      </c>
      <c r="AG75" t="s" s="43">
        <v>170</v>
      </c>
      <c r="AH75" s="49">
        <v>15000</v>
      </c>
      <c r="AI75" t="s" s="45">
        <v>167</v>
      </c>
      <c r="AJ75" t="s" s="45">
        <v>178</v>
      </c>
      <c r="AK75" t="s" s="45">
        <v>170</v>
      </c>
      <c r="AL75" s="47">
        <v>40000</v>
      </c>
      <c r="AM75" t="s" s="43">
        <v>167</v>
      </c>
      <c r="AN75" t="s" s="43">
        <v>178</v>
      </c>
      <c r="AO75" t="s" s="43">
        <v>170</v>
      </c>
      <c r="AP75" s="49">
        <v>30000</v>
      </c>
      <c r="AQ75" t="s" s="45">
        <v>167</v>
      </c>
      <c r="AR75" t="s" s="45">
        <v>178</v>
      </c>
      <c r="AS75" t="s" s="45">
        <v>170</v>
      </c>
      <c r="AT75" s="47">
        <v>30000</v>
      </c>
      <c r="AU75" t="s" s="43">
        <v>177</v>
      </c>
      <c r="AV75" t="s" s="43">
        <v>1002</v>
      </c>
      <c r="AW75" t="s" s="43">
        <v>170</v>
      </c>
      <c r="AX75" s="49">
        <v>3000</v>
      </c>
      <c r="AY75" t="s" s="45">
        <v>177</v>
      </c>
      <c r="AZ75" t="s" s="45">
        <v>1002</v>
      </c>
      <c r="BA75" t="s" s="45">
        <v>170</v>
      </c>
      <c r="BB75" s="47">
        <v>2000</v>
      </c>
      <c r="BC75" t="s" s="43">
        <v>292</v>
      </c>
      <c r="BD75" t="s" s="43">
        <v>178</v>
      </c>
      <c r="BE75" t="s" s="43">
        <v>170</v>
      </c>
      <c r="BF75" s="49">
        <v>1000</v>
      </c>
      <c r="BG75" t="s" s="45">
        <v>170</v>
      </c>
      <c r="BH75" t="s" s="45">
        <v>170</v>
      </c>
      <c r="BI75" t="s" s="45">
        <v>170</v>
      </c>
      <c r="BJ75" t="s" s="45">
        <v>170</v>
      </c>
      <c r="BK75" t="s" s="43">
        <v>170</v>
      </c>
      <c r="BL75" t="s" s="43">
        <v>170</v>
      </c>
      <c r="BM75" t="s" s="43">
        <v>170</v>
      </c>
      <c r="BN75" t="s" s="43">
        <v>170</v>
      </c>
      <c r="BO75" t="s" s="45">
        <v>177</v>
      </c>
      <c r="BP75" t="s" s="45">
        <v>977</v>
      </c>
      <c r="BQ75" t="s" s="45">
        <v>170</v>
      </c>
      <c r="BR75" s="47">
        <v>1000</v>
      </c>
      <c r="BS75" t="s" s="43">
        <v>292</v>
      </c>
      <c r="BT75" t="s" s="43">
        <v>178</v>
      </c>
      <c r="BU75" t="s" s="43">
        <v>170</v>
      </c>
      <c r="BV75" s="49">
        <v>400</v>
      </c>
      <c r="BW75" t="s" s="45">
        <v>167</v>
      </c>
      <c r="BX75" t="s" s="45">
        <v>171</v>
      </c>
      <c r="BY75" t="s" s="45">
        <v>170</v>
      </c>
      <c r="BZ75" t="s" s="45">
        <v>170</v>
      </c>
      <c r="CA75" t="s" s="43">
        <v>176</v>
      </c>
      <c r="CB75" t="s" s="43">
        <v>172</v>
      </c>
      <c r="CC75" t="s" s="43">
        <v>170</v>
      </c>
      <c r="CD75" t="s" s="43">
        <v>170</v>
      </c>
      <c r="CE75" t="s" s="50">
        <v>182</v>
      </c>
      <c r="CF75" t="s" s="50">
        <v>163</v>
      </c>
      <c r="CG75" t="s" s="50">
        <v>170</v>
      </c>
      <c r="CH75" t="s" s="50">
        <v>170</v>
      </c>
      <c r="CI75" t="s" s="50">
        <v>183</v>
      </c>
      <c r="CJ75" t="s" s="50">
        <v>165</v>
      </c>
      <c r="CK75" t="s" s="50">
        <v>170</v>
      </c>
      <c r="CL75" t="s" s="50">
        <v>159</v>
      </c>
      <c r="CM75" t="s" s="50">
        <v>161</v>
      </c>
      <c r="CN75" t="s" s="50">
        <v>164</v>
      </c>
      <c r="CO75" t="s" s="50">
        <v>184</v>
      </c>
      <c r="CP75" t="s" s="50">
        <v>162</v>
      </c>
      <c r="CQ75" t="s" s="50">
        <v>163</v>
      </c>
      <c r="CR75" t="s" s="50">
        <v>165</v>
      </c>
      <c r="CS75" t="s" s="50">
        <v>165</v>
      </c>
      <c r="CT75" t="s" s="50">
        <v>184</v>
      </c>
      <c r="CU75" t="s" s="50">
        <v>164</v>
      </c>
      <c r="CV75" t="s" s="50">
        <v>164</v>
      </c>
      <c r="CW75" t="s" s="50">
        <v>184</v>
      </c>
      <c r="CX75" t="s" s="50">
        <v>184</v>
      </c>
      <c r="CY75" t="s" s="50">
        <v>162</v>
      </c>
      <c r="CZ75" t="s" s="50">
        <v>162</v>
      </c>
      <c r="DA75" t="s" s="51">
        <v>525</v>
      </c>
      <c r="DB75" t="s" s="52">
        <v>186</v>
      </c>
      <c r="DC75" t="s" s="43">
        <v>187</v>
      </c>
      <c r="DD75" t="s" s="43">
        <v>190</v>
      </c>
      <c r="DE75" t="s" s="43">
        <v>189</v>
      </c>
      <c r="DF75" t="s" s="53">
        <v>188</v>
      </c>
      <c r="DG75" t="s" s="52">
        <v>191</v>
      </c>
      <c r="DH75" t="s" s="43">
        <v>194</v>
      </c>
      <c r="DI75" t="s" s="43">
        <v>192</v>
      </c>
      <c r="DJ75" t="s" s="53">
        <v>193</v>
      </c>
      <c r="DK75" t="s" s="52">
        <v>196</v>
      </c>
      <c r="DL75" t="s" s="43">
        <v>197</v>
      </c>
      <c r="DM75" t="s" s="43">
        <v>195</v>
      </c>
      <c r="DN75" t="s" s="54">
        <v>349</v>
      </c>
      <c r="DO75" t="s" s="54">
        <v>214</v>
      </c>
      <c r="DP75" t="s" s="54">
        <v>251</v>
      </c>
      <c r="DQ75" t="s" s="54">
        <v>170</v>
      </c>
      <c r="DR75" t="s" s="54">
        <v>216</v>
      </c>
      <c r="DS75" t="s" s="54">
        <v>217</v>
      </c>
      <c r="DT75" t="s" s="54">
        <v>218</v>
      </c>
      <c r="DU75" t="s" s="54">
        <v>219</v>
      </c>
      <c r="DV75" t="s" s="54">
        <v>220</v>
      </c>
      <c r="DW75" t="s" s="54">
        <v>221</v>
      </c>
      <c r="DX75" t="s" s="54">
        <v>222</v>
      </c>
      <c r="DY75" t="s" s="54">
        <v>170</v>
      </c>
      <c r="DZ75" t="s" s="54">
        <v>170</v>
      </c>
      <c r="EA75" t="s" s="54">
        <v>225</v>
      </c>
      <c r="EB75" t="s" s="54">
        <v>226</v>
      </c>
      <c r="EC75" t="s" s="54">
        <v>227</v>
      </c>
      <c r="ED75" t="s" s="54">
        <v>228</v>
      </c>
      <c r="EE75" t="s" s="57">
        <v>1104</v>
      </c>
      <c r="EF75" t="s" s="57">
        <v>1110</v>
      </c>
      <c r="EG75" t="s" s="57">
        <v>1111</v>
      </c>
      <c r="EH75" t="s" s="57">
        <v>1112</v>
      </c>
      <c r="EI75" t="s" s="57">
        <v>299</v>
      </c>
      <c r="EJ75" t="s" s="57">
        <v>2376</v>
      </c>
      <c r="EK75" t="s" s="56">
        <v>2377</v>
      </c>
      <c r="EL75" t="s" s="57">
        <v>299</v>
      </c>
      <c r="EM75" t="s" s="57">
        <v>1103</v>
      </c>
      <c r="EN75" t="s" s="57">
        <v>1104</v>
      </c>
      <c r="EO75" t="s" s="57">
        <v>1105</v>
      </c>
      <c r="EP75" t="s" s="57">
        <v>1107</v>
      </c>
      <c r="EQ75" t="s" s="57">
        <v>1099</v>
      </c>
      <c r="ER75" t="s" s="57">
        <v>159</v>
      </c>
      <c r="ES75" t="s" s="57">
        <v>1100</v>
      </c>
      <c r="ET75" t="s" s="57">
        <v>209</v>
      </c>
      <c r="EU75" t="s" s="57">
        <v>1108</v>
      </c>
      <c r="EV75" t="s" s="57">
        <v>1109</v>
      </c>
      <c r="EW75" t="s" s="57">
        <v>208</v>
      </c>
      <c r="EX75" t="s" s="57">
        <v>209</v>
      </c>
      <c r="EY75" t="s" s="57">
        <v>299</v>
      </c>
    </row>
    <row r="76" ht="15.6" customHeight="1">
      <c r="A76" t="s" s="43">
        <v>825</v>
      </c>
      <c r="B76" t="s" s="43">
        <v>209</v>
      </c>
      <c r="C76" t="s" s="43">
        <v>1106</v>
      </c>
      <c r="D76" t="s" s="43">
        <v>281</v>
      </c>
      <c r="E76" t="s" s="43">
        <v>429</v>
      </c>
      <c r="F76" t="s" s="43">
        <v>249</v>
      </c>
      <c r="G76" t="s" s="43">
        <v>159</v>
      </c>
      <c r="H76" t="s" s="44">
        <v>162</v>
      </c>
      <c r="I76" t="s" s="44">
        <v>184</v>
      </c>
      <c r="J76" t="s" s="44">
        <v>184</v>
      </c>
      <c r="K76" t="s" s="44">
        <v>162</v>
      </c>
      <c r="L76" t="s" s="44">
        <v>184</v>
      </c>
      <c r="M76" t="s" s="44">
        <v>164</v>
      </c>
      <c r="N76" t="s" s="44">
        <v>184</v>
      </c>
      <c r="O76" t="s" s="44">
        <v>184</v>
      </c>
      <c r="P76" t="s" s="44">
        <v>164</v>
      </c>
      <c r="Q76" t="s" s="44">
        <v>164</v>
      </c>
      <c r="R76" t="s" s="43">
        <v>1114</v>
      </c>
      <c r="S76" t="s" s="45">
        <v>292</v>
      </c>
      <c r="T76" t="s" s="45">
        <v>178</v>
      </c>
      <c r="U76" t="s" s="45">
        <v>170</v>
      </c>
      <c r="V76" s="47">
        <v>4000</v>
      </c>
      <c r="W76" t="s" s="43">
        <v>167</v>
      </c>
      <c r="X76" t="s" s="43">
        <v>178</v>
      </c>
      <c r="Y76" t="s" s="43">
        <v>170</v>
      </c>
      <c r="Z76" s="48">
        <v>4000</v>
      </c>
      <c r="AA76" t="s" s="45">
        <v>170</v>
      </c>
      <c r="AB76" t="s" s="45">
        <v>170</v>
      </c>
      <c r="AC76" t="s" s="45">
        <v>170</v>
      </c>
      <c r="AD76" t="s" s="45">
        <v>170</v>
      </c>
      <c r="AE76" t="s" s="43">
        <v>292</v>
      </c>
      <c r="AF76" t="s" s="43">
        <v>178</v>
      </c>
      <c r="AG76" t="s" s="43">
        <v>170</v>
      </c>
      <c r="AH76" s="49">
        <v>7000</v>
      </c>
      <c r="AI76" t="s" s="45">
        <v>170</v>
      </c>
      <c r="AJ76" t="s" s="45">
        <v>170</v>
      </c>
      <c r="AK76" t="s" s="45">
        <v>170</v>
      </c>
      <c r="AL76" t="s" s="45">
        <v>170</v>
      </c>
      <c r="AM76" t="s" s="43">
        <v>170</v>
      </c>
      <c r="AN76" t="s" s="43">
        <v>170</v>
      </c>
      <c r="AO76" t="s" s="43">
        <v>170</v>
      </c>
      <c r="AP76" t="s" s="43">
        <v>170</v>
      </c>
      <c r="AQ76" t="s" s="45">
        <v>170</v>
      </c>
      <c r="AR76" t="s" s="45">
        <v>170</v>
      </c>
      <c r="AS76" t="s" s="45">
        <v>170</v>
      </c>
      <c r="AT76" t="s" s="45">
        <v>170</v>
      </c>
      <c r="AU76" t="s" s="43">
        <v>177</v>
      </c>
      <c r="AV76" t="s" s="43">
        <v>171</v>
      </c>
      <c r="AW76" t="s" s="43">
        <v>170</v>
      </c>
      <c r="AX76" t="s" s="43">
        <v>170</v>
      </c>
      <c r="AY76" t="s" s="45">
        <v>270</v>
      </c>
      <c r="AZ76" t="s" s="45">
        <v>171</v>
      </c>
      <c r="BA76" t="s" s="45">
        <v>170</v>
      </c>
      <c r="BB76" t="s" s="45">
        <v>170</v>
      </c>
      <c r="BC76" t="s" s="43">
        <v>167</v>
      </c>
      <c r="BD76" t="s" s="43">
        <v>171</v>
      </c>
      <c r="BE76" t="s" s="43">
        <v>170</v>
      </c>
      <c r="BF76" t="s" s="43">
        <v>170</v>
      </c>
      <c r="BG76" t="s" s="45">
        <v>170</v>
      </c>
      <c r="BH76" t="s" s="45">
        <v>170</v>
      </c>
      <c r="BI76" t="s" s="45">
        <v>170</v>
      </c>
      <c r="BJ76" t="s" s="45">
        <v>170</v>
      </c>
      <c r="BK76" t="s" s="43">
        <v>270</v>
      </c>
      <c r="BL76" t="s" s="43">
        <v>178</v>
      </c>
      <c r="BM76" t="s" s="43">
        <v>170</v>
      </c>
      <c r="BN76" s="49">
        <v>800</v>
      </c>
      <c r="BO76" t="s" s="45">
        <v>167</v>
      </c>
      <c r="BP76" t="s" s="45">
        <v>178</v>
      </c>
      <c r="BQ76" t="s" s="45">
        <v>170</v>
      </c>
      <c r="BR76" s="47">
        <v>800</v>
      </c>
      <c r="BS76" t="s" s="43">
        <v>270</v>
      </c>
      <c r="BT76" t="s" s="43">
        <v>178</v>
      </c>
      <c r="BU76" t="s" s="43">
        <v>170</v>
      </c>
      <c r="BV76" s="49">
        <v>700</v>
      </c>
      <c r="BW76" t="s" s="45">
        <v>170</v>
      </c>
      <c r="BX76" t="s" s="45">
        <v>170</v>
      </c>
      <c r="BY76" t="s" s="45">
        <v>170</v>
      </c>
      <c r="BZ76" t="s" s="45">
        <v>170</v>
      </c>
      <c r="CA76" t="s" s="43">
        <v>176</v>
      </c>
      <c r="CB76" t="s" s="43">
        <v>1023</v>
      </c>
      <c r="CC76" t="s" s="43">
        <v>170</v>
      </c>
      <c r="CD76" t="s" s="43">
        <v>170</v>
      </c>
      <c r="CE76" t="s" s="50">
        <v>444</v>
      </c>
      <c r="CF76" t="s" s="50">
        <v>170</v>
      </c>
      <c r="CG76" t="s" s="50">
        <v>164</v>
      </c>
      <c r="CH76" t="s" s="50">
        <v>184</v>
      </c>
      <c r="CI76" t="s" s="50">
        <v>170</v>
      </c>
      <c r="CJ76" t="s" s="50">
        <v>184</v>
      </c>
      <c r="CK76" t="s" s="50">
        <v>170</v>
      </c>
      <c r="CL76" t="s" s="50">
        <v>159</v>
      </c>
      <c r="CM76" t="s" s="50">
        <v>161</v>
      </c>
      <c r="CN76" t="s" s="50">
        <v>164</v>
      </c>
      <c r="CO76" t="s" s="50">
        <v>162</v>
      </c>
      <c r="CP76" t="s" s="50">
        <v>162</v>
      </c>
      <c r="CQ76" t="s" s="50">
        <v>164</v>
      </c>
      <c r="CR76" t="s" s="50">
        <v>184</v>
      </c>
      <c r="CS76" t="s" s="50">
        <v>184</v>
      </c>
      <c r="CT76" t="s" s="50">
        <v>164</v>
      </c>
      <c r="CU76" t="s" s="50">
        <v>164</v>
      </c>
      <c r="CV76" t="s" s="50">
        <v>164</v>
      </c>
      <c r="CW76" t="s" s="50">
        <v>184</v>
      </c>
      <c r="CX76" t="s" s="50">
        <v>163</v>
      </c>
      <c r="CY76" t="s" s="50">
        <v>163</v>
      </c>
      <c r="CZ76" t="s" s="50">
        <v>163</v>
      </c>
      <c r="DA76" t="s" s="51">
        <v>259</v>
      </c>
      <c r="DB76" t="s" s="52">
        <v>188</v>
      </c>
      <c r="DC76" t="s" s="43">
        <v>187</v>
      </c>
      <c r="DD76" t="s" s="43">
        <v>186</v>
      </c>
      <c r="DE76" t="s" s="43">
        <v>189</v>
      </c>
      <c r="DF76" t="s" s="53">
        <v>190</v>
      </c>
      <c r="DG76" t="s" s="52">
        <v>193</v>
      </c>
      <c r="DH76" t="s" s="43">
        <v>191</v>
      </c>
      <c r="DI76" t="s" s="43">
        <v>194</v>
      </c>
      <c r="DJ76" t="s" s="53">
        <v>192</v>
      </c>
      <c r="DK76" t="s" s="52">
        <v>195</v>
      </c>
      <c r="DL76" t="s" s="43">
        <v>196</v>
      </c>
      <c r="DM76" t="s" s="43">
        <v>197</v>
      </c>
      <c r="DN76" t="s" s="54">
        <v>321</v>
      </c>
      <c r="DO76" t="s" s="54">
        <v>214</v>
      </c>
      <c r="DP76" t="s" s="54">
        <v>251</v>
      </c>
      <c r="DQ76" t="s" s="54">
        <v>170</v>
      </c>
      <c r="DR76" t="s" s="54">
        <v>216</v>
      </c>
      <c r="DS76" t="s" s="54">
        <v>170</v>
      </c>
      <c r="DT76" t="s" s="54">
        <v>170</v>
      </c>
      <c r="DU76" t="s" s="54">
        <v>170</v>
      </c>
      <c r="DV76" t="s" s="54">
        <v>220</v>
      </c>
      <c r="DW76" t="s" s="54">
        <v>221</v>
      </c>
      <c r="DX76" t="s" s="54">
        <v>222</v>
      </c>
      <c r="DY76" t="s" s="54">
        <v>170</v>
      </c>
      <c r="DZ76" t="s" s="54">
        <v>224</v>
      </c>
      <c r="EA76" t="s" s="54">
        <v>225</v>
      </c>
      <c r="EB76" t="s" s="54">
        <v>226</v>
      </c>
      <c r="EC76" t="s" s="54">
        <v>170</v>
      </c>
      <c r="ED76" t="s" s="54">
        <v>228</v>
      </c>
      <c r="EE76" t="s" s="57">
        <v>1116</v>
      </c>
      <c r="EF76" t="s" s="57">
        <v>1117</v>
      </c>
      <c r="EG76" t="s" s="57">
        <v>1118</v>
      </c>
      <c r="EH76" t="s" s="57">
        <v>1119</v>
      </c>
      <c r="EI76" t="s" s="57">
        <v>299</v>
      </c>
      <c r="EJ76" t="s" s="57">
        <v>2378</v>
      </c>
      <c r="EK76" t="s" s="56">
        <v>2379</v>
      </c>
      <c r="EL76" t="s" s="57">
        <v>299</v>
      </c>
      <c r="EM76" t="s" s="57">
        <v>1103</v>
      </c>
      <c r="EN76" t="s" s="57">
        <v>1116</v>
      </c>
      <c r="EO76" t="s" s="57">
        <v>1105</v>
      </c>
      <c r="EP76" t="s" s="57">
        <v>1107</v>
      </c>
      <c r="EQ76" t="s" s="57">
        <v>1113</v>
      </c>
      <c r="ER76" t="s" s="57">
        <v>159</v>
      </c>
      <c r="ES76" t="s" s="57">
        <v>1100</v>
      </c>
      <c r="ET76" t="s" s="57">
        <v>209</v>
      </c>
      <c r="EU76" t="s" s="57">
        <v>1108</v>
      </c>
      <c r="EV76" t="s" s="57">
        <v>1109</v>
      </c>
      <c r="EW76" t="s" s="57">
        <v>208</v>
      </c>
      <c r="EX76" t="s" s="57">
        <v>209</v>
      </c>
      <c r="EY76" t="s" s="57">
        <v>299</v>
      </c>
    </row>
    <row r="77" ht="15.6" customHeight="1">
      <c r="A77" t="s" s="43">
        <v>1147</v>
      </c>
      <c r="B77" t="s" s="43">
        <v>209</v>
      </c>
      <c r="C77" t="s" s="43">
        <v>1153</v>
      </c>
      <c r="D77" t="s" s="43">
        <v>321</v>
      </c>
      <c r="E77" t="s" s="43">
        <v>737</v>
      </c>
      <c r="F77" t="s" s="43">
        <v>212</v>
      </c>
      <c r="G77" t="s" s="43">
        <v>161</v>
      </c>
      <c r="H77" t="s" s="44">
        <v>257</v>
      </c>
      <c r="I77" t="s" s="44">
        <v>163</v>
      </c>
      <c r="J77" t="s" s="44">
        <v>163</v>
      </c>
      <c r="K77" t="s" s="44">
        <v>163</v>
      </c>
      <c r="L77" t="s" s="44">
        <v>164</v>
      </c>
      <c r="M77" t="s" s="44">
        <v>164</v>
      </c>
      <c r="N77" t="s" s="44">
        <v>163</v>
      </c>
      <c r="O77" t="s" s="44">
        <v>162</v>
      </c>
      <c r="P77" t="s" s="44">
        <v>165</v>
      </c>
      <c r="Q77" t="s" s="44">
        <v>163</v>
      </c>
      <c r="R77" t="s" s="43">
        <v>506</v>
      </c>
      <c r="S77" t="s" s="45">
        <v>167</v>
      </c>
      <c r="T77" t="s" s="45">
        <v>178</v>
      </c>
      <c r="U77" t="s" s="45">
        <v>170</v>
      </c>
      <c r="V77" s="47">
        <v>3000</v>
      </c>
      <c r="W77" t="s" s="43">
        <v>167</v>
      </c>
      <c r="X77" t="s" s="43">
        <v>178</v>
      </c>
      <c r="Y77" t="s" s="43">
        <v>170</v>
      </c>
      <c r="Z77" s="48">
        <v>5000</v>
      </c>
      <c r="AA77" t="s" s="45">
        <v>170</v>
      </c>
      <c r="AB77" t="s" s="45">
        <v>170</v>
      </c>
      <c r="AC77" t="s" s="45">
        <v>170</v>
      </c>
      <c r="AD77" t="s" s="45">
        <v>170</v>
      </c>
      <c r="AE77" t="s" s="43">
        <v>167</v>
      </c>
      <c r="AF77" t="s" s="43">
        <v>172</v>
      </c>
      <c r="AG77" t="s" s="43">
        <v>170</v>
      </c>
      <c r="AH77" t="s" s="43">
        <v>170</v>
      </c>
      <c r="AI77" t="s" s="45">
        <v>170</v>
      </c>
      <c r="AJ77" t="s" s="45">
        <v>170</v>
      </c>
      <c r="AK77" t="s" s="45">
        <v>170</v>
      </c>
      <c r="AL77" t="s" s="45">
        <v>170</v>
      </c>
      <c r="AM77" t="s" s="43">
        <v>167</v>
      </c>
      <c r="AN77" t="s" s="43">
        <v>975</v>
      </c>
      <c r="AO77" t="s" s="43">
        <v>170</v>
      </c>
      <c r="AP77" s="49">
        <v>20000</v>
      </c>
      <c r="AQ77" t="s" s="45">
        <v>170</v>
      </c>
      <c r="AR77" t="s" s="45">
        <v>170</v>
      </c>
      <c r="AS77" t="s" s="45">
        <v>170</v>
      </c>
      <c r="AT77" t="s" s="45">
        <v>170</v>
      </c>
      <c r="AU77" t="s" s="43">
        <v>177</v>
      </c>
      <c r="AV77" t="s" s="43">
        <v>178</v>
      </c>
      <c r="AW77" t="s" s="43">
        <v>170</v>
      </c>
      <c r="AX77" s="49">
        <v>2000</v>
      </c>
      <c r="AY77" t="s" s="45">
        <v>167</v>
      </c>
      <c r="AZ77" t="s" s="45">
        <v>1002</v>
      </c>
      <c r="BA77" t="s" s="45">
        <v>170</v>
      </c>
      <c r="BB77" s="47">
        <v>5000</v>
      </c>
      <c r="BC77" t="s" s="43">
        <v>167</v>
      </c>
      <c r="BD77" t="s" s="43">
        <v>168</v>
      </c>
      <c r="BE77" t="s" s="43">
        <v>170</v>
      </c>
      <c r="BF77" t="s" s="43">
        <v>170</v>
      </c>
      <c r="BG77" t="s" s="45">
        <v>170</v>
      </c>
      <c r="BH77" t="s" s="45">
        <v>170</v>
      </c>
      <c r="BI77" t="s" s="45">
        <v>170</v>
      </c>
      <c r="BJ77" t="s" s="45">
        <v>170</v>
      </c>
      <c r="BK77" t="s" s="43">
        <v>167</v>
      </c>
      <c r="BL77" t="s" s="43">
        <v>172</v>
      </c>
      <c r="BM77" t="s" s="43">
        <v>170</v>
      </c>
      <c r="BN77" t="s" s="43">
        <v>170</v>
      </c>
      <c r="BO77" t="s" s="45">
        <v>177</v>
      </c>
      <c r="BP77" t="s" s="45">
        <v>1149</v>
      </c>
      <c r="BQ77" t="s" s="45">
        <v>170</v>
      </c>
      <c r="BR77" s="47">
        <v>1200</v>
      </c>
      <c r="BS77" t="s" s="43">
        <v>167</v>
      </c>
      <c r="BT77" t="s" s="43">
        <v>1149</v>
      </c>
      <c r="BU77" t="s" s="43">
        <v>170</v>
      </c>
      <c r="BV77" s="49">
        <v>500</v>
      </c>
      <c r="BW77" t="s" s="45">
        <v>167</v>
      </c>
      <c r="BX77" t="s" s="45">
        <v>171</v>
      </c>
      <c r="BY77" t="s" s="45">
        <v>170</v>
      </c>
      <c r="BZ77" t="s" s="45">
        <v>170</v>
      </c>
      <c r="CA77" t="s" s="43">
        <v>176</v>
      </c>
      <c r="CB77" t="s" s="43">
        <v>172</v>
      </c>
      <c r="CC77" t="s" s="43">
        <v>170</v>
      </c>
      <c r="CD77" t="s" s="43">
        <v>170</v>
      </c>
      <c r="CE77" t="s" s="50">
        <v>182</v>
      </c>
      <c r="CF77" t="s" s="50">
        <v>162</v>
      </c>
      <c r="CG77" t="s" s="50">
        <v>170</v>
      </c>
      <c r="CH77" t="s" s="50">
        <v>170</v>
      </c>
      <c r="CI77" t="s" s="50">
        <v>183</v>
      </c>
      <c r="CJ77" t="s" s="50">
        <v>165</v>
      </c>
      <c r="CK77" t="s" s="50">
        <v>170</v>
      </c>
      <c r="CL77" t="s" s="50">
        <v>159</v>
      </c>
      <c r="CM77" t="s" s="50">
        <v>161</v>
      </c>
      <c r="CN77" t="s" s="50">
        <v>162</v>
      </c>
      <c r="CO77" t="s" s="50">
        <v>165</v>
      </c>
      <c r="CP77" t="s" s="50">
        <v>162</v>
      </c>
      <c r="CQ77" t="s" s="50">
        <v>163</v>
      </c>
      <c r="CR77" t="s" s="50">
        <v>165</v>
      </c>
      <c r="CS77" t="s" s="50">
        <v>165</v>
      </c>
      <c r="CT77" t="s" s="50">
        <v>163</v>
      </c>
      <c r="CU77" t="s" s="50">
        <v>163</v>
      </c>
      <c r="CV77" t="s" s="50">
        <v>164</v>
      </c>
      <c r="CW77" t="s" s="50">
        <v>164</v>
      </c>
      <c r="CX77" t="s" s="50">
        <v>162</v>
      </c>
      <c r="CY77" t="s" s="50">
        <v>163</v>
      </c>
      <c r="CZ77" t="s" s="50">
        <v>163</v>
      </c>
      <c r="DA77" t="s" s="51">
        <v>185</v>
      </c>
      <c r="DB77" t="s" s="52">
        <v>187</v>
      </c>
      <c r="DC77" t="s" s="43">
        <v>186</v>
      </c>
      <c r="DD77" t="s" s="43">
        <v>188</v>
      </c>
      <c r="DE77" t="s" s="43">
        <v>189</v>
      </c>
      <c r="DF77" t="s" s="53">
        <v>190</v>
      </c>
      <c r="DG77" t="s" s="52">
        <v>193</v>
      </c>
      <c r="DH77" t="s" s="43">
        <v>191</v>
      </c>
      <c r="DI77" t="s" s="43">
        <v>192</v>
      </c>
      <c r="DJ77" t="s" s="53">
        <v>194</v>
      </c>
      <c r="DK77" t="s" s="52">
        <v>196</v>
      </c>
      <c r="DL77" t="s" s="43">
        <v>197</v>
      </c>
      <c r="DM77" t="s" s="43">
        <v>195</v>
      </c>
      <c r="DN77" t="s" s="54">
        <v>386</v>
      </c>
      <c r="DO77" t="s" s="54">
        <v>214</v>
      </c>
      <c r="DP77" t="s" s="54">
        <v>251</v>
      </c>
      <c r="DQ77" t="s" s="54">
        <v>170</v>
      </c>
      <c r="DR77" t="s" s="54">
        <v>216</v>
      </c>
      <c r="DS77" t="s" s="54">
        <v>170</v>
      </c>
      <c r="DT77" t="s" s="54">
        <v>218</v>
      </c>
      <c r="DU77" t="s" s="54">
        <v>170</v>
      </c>
      <c r="DV77" t="s" s="54">
        <v>220</v>
      </c>
      <c r="DW77" t="s" s="54">
        <v>221</v>
      </c>
      <c r="DX77" t="s" s="54">
        <v>222</v>
      </c>
      <c r="DY77" t="s" s="54">
        <v>170</v>
      </c>
      <c r="DZ77" t="s" s="54">
        <v>224</v>
      </c>
      <c r="EA77" t="s" s="54">
        <v>225</v>
      </c>
      <c r="EB77" t="s" s="54">
        <v>226</v>
      </c>
      <c r="EC77" t="s" s="54">
        <v>227</v>
      </c>
      <c r="ED77" t="s" s="54">
        <v>228</v>
      </c>
      <c r="EE77" t="s" s="57">
        <v>1151</v>
      </c>
      <c r="EF77" t="s" s="57">
        <v>1154</v>
      </c>
      <c r="EG77" t="s" s="57">
        <v>1155</v>
      </c>
      <c r="EH77" t="s" s="57">
        <v>1156</v>
      </c>
      <c r="EI77" t="s" s="57">
        <v>210</v>
      </c>
      <c r="EJ77" t="s" s="57">
        <v>2380</v>
      </c>
      <c r="EK77" t="s" s="56">
        <v>2381</v>
      </c>
      <c r="EL77" t="s" s="57">
        <v>210</v>
      </c>
      <c r="EM77" t="s" s="57">
        <v>1103</v>
      </c>
      <c r="EN77" t="s" s="57">
        <v>1151</v>
      </c>
      <c r="EO77" t="s" s="57">
        <v>1152</v>
      </c>
      <c r="EP77" t="s" s="57">
        <v>1107</v>
      </c>
      <c r="EQ77" t="s" s="57">
        <v>1148</v>
      </c>
      <c r="ER77" t="s" s="57">
        <v>159</v>
      </c>
      <c r="ES77" t="s" s="57">
        <v>1100</v>
      </c>
      <c r="ET77" t="s" s="57">
        <v>209</v>
      </c>
      <c r="EU77" t="s" s="57">
        <v>1108</v>
      </c>
      <c r="EV77" t="s" s="57">
        <v>1109</v>
      </c>
      <c r="EW77" t="s" s="57">
        <v>208</v>
      </c>
      <c r="EX77" t="s" s="57">
        <v>209</v>
      </c>
      <c r="EY77" t="s" s="57">
        <v>210</v>
      </c>
    </row>
    <row r="78" ht="15.6" customHeight="1">
      <c r="A78" t="s" s="43">
        <v>1157</v>
      </c>
      <c r="B78" t="s" s="43">
        <v>209</v>
      </c>
      <c r="C78" t="s" s="43">
        <v>1153</v>
      </c>
      <c r="D78" t="s" s="43">
        <v>321</v>
      </c>
      <c r="E78" t="s" s="43">
        <v>514</v>
      </c>
      <c r="F78" t="s" s="43">
        <v>212</v>
      </c>
      <c r="G78" t="s" s="43">
        <v>161</v>
      </c>
      <c r="H78" t="s" s="44">
        <v>162</v>
      </c>
      <c r="I78" t="s" s="44">
        <v>165</v>
      </c>
      <c r="J78" t="s" s="44">
        <v>163</v>
      </c>
      <c r="K78" t="s" s="44">
        <v>162</v>
      </c>
      <c r="L78" t="s" s="44">
        <v>184</v>
      </c>
      <c r="M78" t="s" s="44">
        <v>162</v>
      </c>
      <c r="N78" t="s" s="44">
        <v>165</v>
      </c>
      <c r="O78" t="s" s="44">
        <v>164</v>
      </c>
      <c r="P78" t="s" s="44">
        <v>163</v>
      </c>
      <c r="Q78" t="s" s="44">
        <v>162</v>
      </c>
      <c r="R78" t="s" s="43">
        <v>342</v>
      </c>
      <c r="S78" t="s" s="45">
        <v>167</v>
      </c>
      <c r="T78" t="s" s="45">
        <v>975</v>
      </c>
      <c r="U78" t="s" s="45">
        <v>170</v>
      </c>
      <c r="V78" s="47">
        <v>4000</v>
      </c>
      <c r="W78" t="s" s="43">
        <v>167</v>
      </c>
      <c r="X78" t="s" s="43">
        <v>975</v>
      </c>
      <c r="Y78" t="s" s="43">
        <v>170</v>
      </c>
      <c r="Z78" s="48">
        <v>4000</v>
      </c>
      <c r="AA78" t="s" s="45">
        <v>170</v>
      </c>
      <c r="AB78" t="s" s="45">
        <v>170</v>
      </c>
      <c r="AC78" t="s" s="45">
        <v>170</v>
      </c>
      <c r="AD78" t="s" s="45">
        <v>170</v>
      </c>
      <c r="AE78" t="s" s="43">
        <v>167</v>
      </c>
      <c r="AF78" t="s" s="43">
        <v>172</v>
      </c>
      <c r="AG78" t="s" s="43">
        <v>170</v>
      </c>
      <c r="AH78" t="s" s="43">
        <v>170</v>
      </c>
      <c r="AI78" t="s" s="45">
        <v>170</v>
      </c>
      <c r="AJ78" t="s" s="45">
        <v>170</v>
      </c>
      <c r="AK78" t="s" s="45">
        <v>170</v>
      </c>
      <c r="AL78" t="s" s="45">
        <v>170</v>
      </c>
      <c r="AM78" t="s" s="43">
        <v>167</v>
      </c>
      <c r="AN78" t="s" s="43">
        <v>168</v>
      </c>
      <c r="AO78" t="s" s="43">
        <v>170</v>
      </c>
      <c r="AP78" t="s" s="43">
        <v>170</v>
      </c>
      <c r="AQ78" t="s" s="45">
        <v>170</v>
      </c>
      <c r="AR78" t="s" s="45">
        <v>170</v>
      </c>
      <c r="AS78" t="s" s="45">
        <v>170</v>
      </c>
      <c r="AT78" t="s" s="45">
        <v>170</v>
      </c>
      <c r="AU78" t="s" s="43">
        <v>176</v>
      </c>
      <c r="AV78" t="s" s="43">
        <v>178</v>
      </c>
      <c r="AW78" t="s" s="43">
        <v>170</v>
      </c>
      <c r="AX78" s="49">
        <v>2000</v>
      </c>
      <c r="AY78" t="s" s="45">
        <v>176</v>
      </c>
      <c r="AZ78" t="s" s="45">
        <v>178</v>
      </c>
      <c r="BA78" t="s" s="45">
        <v>170</v>
      </c>
      <c r="BB78" s="47">
        <v>2000</v>
      </c>
      <c r="BC78" t="s" s="43">
        <v>167</v>
      </c>
      <c r="BD78" t="s" s="43">
        <v>168</v>
      </c>
      <c r="BE78" t="s" s="43">
        <v>170</v>
      </c>
      <c r="BF78" t="s" s="43">
        <v>170</v>
      </c>
      <c r="BG78" t="s" s="45">
        <v>167</v>
      </c>
      <c r="BH78" t="s" s="45">
        <v>168</v>
      </c>
      <c r="BI78" t="s" s="45">
        <v>170</v>
      </c>
      <c r="BJ78" t="s" s="45">
        <v>170</v>
      </c>
      <c r="BK78" t="s" s="43">
        <v>167</v>
      </c>
      <c r="BL78" t="s" s="43">
        <v>172</v>
      </c>
      <c r="BM78" t="s" s="43">
        <v>170</v>
      </c>
      <c r="BN78" t="s" s="43">
        <v>170</v>
      </c>
      <c r="BO78" t="s" s="45">
        <v>177</v>
      </c>
      <c r="BP78" t="s" s="45">
        <v>178</v>
      </c>
      <c r="BQ78" t="s" s="45">
        <v>170</v>
      </c>
      <c r="BR78" s="47">
        <v>2000</v>
      </c>
      <c r="BS78" t="s" s="43">
        <v>177</v>
      </c>
      <c r="BT78" t="s" s="43">
        <v>1159</v>
      </c>
      <c r="BU78" t="s" s="43">
        <v>170</v>
      </c>
      <c r="BV78" s="49">
        <v>500</v>
      </c>
      <c r="BW78" t="s" s="45">
        <v>167</v>
      </c>
      <c r="BX78" t="s" s="45">
        <v>171</v>
      </c>
      <c r="BY78" t="s" s="45">
        <v>170</v>
      </c>
      <c r="BZ78" t="s" s="45">
        <v>170</v>
      </c>
      <c r="CA78" t="s" s="43">
        <v>176</v>
      </c>
      <c r="CB78" t="s" s="43">
        <v>172</v>
      </c>
      <c r="CC78" t="s" s="43">
        <v>170</v>
      </c>
      <c r="CD78" t="s" s="43">
        <v>170</v>
      </c>
      <c r="CE78" t="s" s="50">
        <v>182</v>
      </c>
      <c r="CF78" t="s" s="50">
        <v>164</v>
      </c>
      <c r="CG78" t="s" s="50">
        <v>170</v>
      </c>
      <c r="CH78" t="s" s="50">
        <v>170</v>
      </c>
      <c r="CI78" t="s" s="50">
        <v>183</v>
      </c>
      <c r="CJ78" t="s" s="50">
        <v>163</v>
      </c>
      <c r="CK78" t="s" s="50">
        <v>170</v>
      </c>
      <c r="CL78" t="s" s="50">
        <v>159</v>
      </c>
      <c r="CM78" t="s" s="50">
        <v>161</v>
      </c>
      <c r="CN78" t="s" s="50">
        <v>162</v>
      </c>
      <c r="CO78" t="s" s="50">
        <v>165</v>
      </c>
      <c r="CP78" t="s" s="50">
        <v>162</v>
      </c>
      <c r="CQ78" t="s" s="50">
        <v>163</v>
      </c>
      <c r="CR78" t="s" s="50">
        <v>165</v>
      </c>
      <c r="CS78" t="s" s="50">
        <v>165</v>
      </c>
      <c r="CT78" t="s" s="50">
        <v>163</v>
      </c>
      <c r="CU78" t="s" s="50">
        <v>162</v>
      </c>
      <c r="CV78" t="s" s="50">
        <v>164</v>
      </c>
      <c r="CW78" t="s" s="50">
        <v>163</v>
      </c>
      <c r="CX78" t="s" s="50">
        <v>162</v>
      </c>
      <c r="CY78" t="s" s="50">
        <v>162</v>
      </c>
      <c r="CZ78" t="s" s="50">
        <v>163</v>
      </c>
      <c r="DA78" t="s" s="51">
        <v>259</v>
      </c>
      <c r="DB78" t="s" s="52">
        <v>187</v>
      </c>
      <c r="DC78" t="s" s="43">
        <v>186</v>
      </c>
      <c r="DD78" t="s" s="43">
        <v>188</v>
      </c>
      <c r="DE78" t="s" s="43">
        <v>189</v>
      </c>
      <c r="DF78" t="s" s="53">
        <v>190</v>
      </c>
      <c r="DG78" t="s" s="52">
        <v>191</v>
      </c>
      <c r="DH78" t="s" s="43">
        <v>192</v>
      </c>
      <c r="DI78" t="s" s="43">
        <v>193</v>
      </c>
      <c r="DJ78" t="s" s="53">
        <v>194</v>
      </c>
      <c r="DK78" t="s" s="52">
        <v>195</v>
      </c>
      <c r="DL78" t="s" s="43">
        <v>197</v>
      </c>
      <c r="DM78" t="s" s="43">
        <v>196</v>
      </c>
      <c r="DN78" t="s" s="54">
        <v>349</v>
      </c>
      <c r="DO78" t="s" s="54">
        <v>214</v>
      </c>
      <c r="DP78" t="s" s="54">
        <v>251</v>
      </c>
      <c r="DQ78" t="s" s="54">
        <v>170</v>
      </c>
      <c r="DR78" t="s" s="54">
        <v>216</v>
      </c>
      <c r="DS78" t="s" s="54">
        <v>170</v>
      </c>
      <c r="DT78" t="s" s="54">
        <v>218</v>
      </c>
      <c r="DU78" t="s" s="54">
        <v>170</v>
      </c>
      <c r="DV78" t="s" s="54">
        <v>220</v>
      </c>
      <c r="DW78" t="s" s="54">
        <v>221</v>
      </c>
      <c r="DX78" t="s" s="54">
        <v>222</v>
      </c>
      <c r="DY78" t="s" s="54">
        <v>223</v>
      </c>
      <c r="DZ78" t="s" s="54">
        <v>224</v>
      </c>
      <c r="EA78" t="s" s="54">
        <v>225</v>
      </c>
      <c r="EB78" t="s" s="54">
        <v>226</v>
      </c>
      <c r="EC78" t="s" s="54">
        <v>227</v>
      </c>
      <c r="ED78" t="s" s="54">
        <v>228</v>
      </c>
      <c r="EE78" t="s" s="57">
        <v>1161</v>
      </c>
      <c r="EF78" t="s" s="57">
        <v>1162</v>
      </c>
      <c r="EG78" t="s" s="57">
        <v>1163</v>
      </c>
      <c r="EH78" t="s" s="57">
        <v>1164</v>
      </c>
      <c r="EI78" t="s" s="57">
        <v>210</v>
      </c>
      <c r="EJ78" t="s" s="57">
        <v>2382</v>
      </c>
      <c r="EK78" t="s" s="56">
        <v>2383</v>
      </c>
      <c r="EL78" t="s" s="57">
        <v>210</v>
      </c>
      <c r="EM78" t="s" s="57">
        <v>1103</v>
      </c>
      <c r="EN78" t="s" s="57">
        <v>1161</v>
      </c>
      <c r="EO78" t="s" s="57">
        <v>1152</v>
      </c>
      <c r="EP78" t="s" s="57">
        <v>1107</v>
      </c>
      <c r="EQ78" t="s" s="57">
        <v>1158</v>
      </c>
      <c r="ER78" t="s" s="57">
        <v>159</v>
      </c>
      <c r="ES78" t="s" s="57">
        <v>1100</v>
      </c>
      <c r="ET78" t="s" s="57">
        <v>209</v>
      </c>
      <c r="EU78" t="s" s="57">
        <v>1108</v>
      </c>
      <c r="EV78" t="s" s="57">
        <v>1109</v>
      </c>
      <c r="EW78" t="s" s="57">
        <v>208</v>
      </c>
      <c r="EX78" t="s" s="57">
        <v>209</v>
      </c>
      <c r="EY78" t="s" s="57">
        <v>210</v>
      </c>
    </row>
    <row r="79" ht="15.6" customHeight="1">
      <c r="A79" t="s" s="43">
        <v>310</v>
      </c>
      <c r="B79" t="s" s="43">
        <v>426</v>
      </c>
      <c r="C79" t="s" s="43">
        <v>548</v>
      </c>
      <c r="D79" t="s" s="43">
        <v>305</v>
      </c>
      <c r="E79" t="s" s="43">
        <v>300</v>
      </c>
      <c r="F79" t="s" s="43">
        <v>249</v>
      </c>
      <c r="G79" t="s" s="43">
        <v>159</v>
      </c>
      <c r="H79" t="s" s="44">
        <v>257</v>
      </c>
      <c r="I79" t="s" s="44">
        <v>162</v>
      </c>
      <c r="J79" t="s" s="44">
        <v>162</v>
      </c>
      <c r="K79" t="s" s="44">
        <v>162</v>
      </c>
      <c r="L79" t="s" s="44">
        <v>165</v>
      </c>
      <c r="M79" t="s" s="44">
        <v>162</v>
      </c>
      <c r="N79" t="s" s="44">
        <v>165</v>
      </c>
      <c r="O79" t="s" s="44">
        <v>165</v>
      </c>
      <c r="P79" t="s" s="44">
        <v>162</v>
      </c>
      <c r="Q79" t="s" s="44">
        <v>162</v>
      </c>
      <c r="R79" t="s" s="43">
        <v>544</v>
      </c>
      <c r="S79" t="s" s="45">
        <v>167</v>
      </c>
      <c r="T79" t="s" s="45">
        <v>178</v>
      </c>
      <c r="U79" s="46"/>
      <c r="V79" s="47">
        <v>5000</v>
      </c>
      <c r="W79" t="s" s="43">
        <v>167</v>
      </c>
      <c r="X79" t="s" s="43">
        <v>178</v>
      </c>
      <c r="Y79" s="26"/>
      <c r="Z79" s="48">
        <v>5000</v>
      </c>
      <c r="AA79" t="s" s="45">
        <v>170</v>
      </c>
      <c r="AB79" t="s" s="45">
        <v>170</v>
      </c>
      <c r="AC79" t="s" s="45">
        <v>170</v>
      </c>
      <c r="AD79" t="s" s="45">
        <v>170</v>
      </c>
      <c r="AE79" t="s" s="43">
        <v>270</v>
      </c>
      <c r="AF79" t="s" s="43">
        <v>178</v>
      </c>
      <c r="AG79" s="26"/>
      <c r="AH79" s="49">
        <v>15000</v>
      </c>
      <c r="AI79" t="s" s="45">
        <v>167</v>
      </c>
      <c r="AJ79" t="s" s="45">
        <v>178</v>
      </c>
      <c r="AK79" s="46"/>
      <c r="AL79" s="47">
        <v>50000</v>
      </c>
      <c r="AM79" t="s" s="43">
        <v>167</v>
      </c>
      <c r="AN79" t="s" s="43">
        <v>178</v>
      </c>
      <c r="AO79" s="26"/>
      <c r="AP79" s="49">
        <v>25000</v>
      </c>
      <c r="AQ79" t="s" s="45">
        <v>170</v>
      </c>
      <c r="AR79" t="s" s="45">
        <v>170</v>
      </c>
      <c r="AS79" t="s" s="45">
        <v>170</v>
      </c>
      <c r="AT79" t="s" s="45">
        <v>170</v>
      </c>
      <c r="AU79" t="s" s="43">
        <v>177</v>
      </c>
      <c r="AV79" t="s" s="43">
        <v>178</v>
      </c>
      <c r="AW79" s="26"/>
      <c r="AX79" s="49">
        <v>1500</v>
      </c>
      <c r="AY79" t="s" s="45">
        <v>177</v>
      </c>
      <c r="AZ79" t="s" s="45">
        <v>178</v>
      </c>
      <c r="BA79" s="46"/>
      <c r="BB79" s="47">
        <v>500</v>
      </c>
      <c r="BC79" t="s" s="43">
        <v>270</v>
      </c>
      <c r="BD79" t="s" s="43">
        <v>178</v>
      </c>
      <c r="BE79" s="26"/>
      <c r="BF79" s="49">
        <v>1000</v>
      </c>
      <c r="BG79" t="s" s="45">
        <v>167</v>
      </c>
      <c r="BH79" t="s" s="45">
        <v>178</v>
      </c>
      <c r="BI79" s="46"/>
      <c r="BJ79" s="47">
        <v>500</v>
      </c>
      <c r="BK79" t="s" s="43">
        <v>177</v>
      </c>
      <c r="BL79" t="s" s="43">
        <v>172</v>
      </c>
      <c r="BM79" s="26"/>
      <c r="BN79" s="26"/>
      <c r="BO79" t="s" s="45">
        <v>270</v>
      </c>
      <c r="BP79" t="s" s="45">
        <v>178</v>
      </c>
      <c r="BQ79" s="46"/>
      <c r="BR79" s="47">
        <v>1500</v>
      </c>
      <c r="BS79" t="s" s="43">
        <v>177</v>
      </c>
      <c r="BT79" t="s" s="43">
        <v>178</v>
      </c>
      <c r="BU79" s="26"/>
      <c r="BV79" s="49">
        <v>1500</v>
      </c>
      <c r="BW79" t="s" s="45">
        <v>167</v>
      </c>
      <c r="BX79" t="s" s="45">
        <v>171</v>
      </c>
      <c r="BY79" s="46"/>
      <c r="BZ79" s="46"/>
      <c r="CA79" t="s" s="43">
        <v>176</v>
      </c>
      <c r="CB79" t="s" s="43">
        <v>172</v>
      </c>
      <c r="CC79" s="26"/>
      <c r="CD79" s="26"/>
      <c r="CE79" t="s" s="50">
        <v>182</v>
      </c>
      <c r="CF79" t="s" s="50">
        <v>184</v>
      </c>
      <c r="CG79" t="s" s="50">
        <v>170</v>
      </c>
      <c r="CH79" t="s" s="50">
        <v>170</v>
      </c>
      <c r="CI79" t="s" s="50">
        <v>242</v>
      </c>
      <c r="CJ79" t="s" s="50">
        <v>184</v>
      </c>
      <c r="CK79" t="s" s="50">
        <v>170</v>
      </c>
      <c r="CL79" t="s" s="50">
        <v>159</v>
      </c>
      <c r="CM79" t="s" s="50">
        <v>161</v>
      </c>
      <c r="CN79" t="s" s="50">
        <v>164</v>
      </c>
      <c r="CO79" t="s" s="50">
        <v>184</v>
      </c>
      <c r="CP79" t="s" s="50">
        <v>164</v>
      </c>
      <c r="CQ79" t="s" s="50">
        <v>164</v>
      </c>
      <c r="CR79" t="s" s="50">
        <v>165</v>
      </c>
      <c r="CS79" t="s" s="50">
        <v>165</v>
      </c>
      <c r="CT79" t="s" s="50">
        <v>163</v>
      </c>
      <c r="CU79" t="s" s="50">
        <v>164</v>
      </c>
      <c r="CV79" t="s" s="50">
        <v>164</v>
      </c>
      <c r="CW79" t="s" s="50">
        <v>164</v>
      </c>
      <c r="CX79" t="s" s="50">
        <v>164</v>
      </c>
      <c r="CY79" t="s" s="50">
        <v>164</v>
      </c>
      <c r="CZ79" t="s" s="50">
        <v>164</v>
      </c>
      <c r="DA79" t="s" s="51">
        <v>185</v>
      </c>
      <c r="DB79" t="s" s="52">
        <v>190</v>
      </c>
      <c r="DC79" t="s" s="43">
        <v>187</v>
      </c>
      <c r="DD79" t="s" s="43">
        <v>186</v>
      </c>
      <c r="DE79" t="s" s="43">
        <v>188</v>
      </c>
      <c r="DF79" t="s" s="53">
        <v>189</v>
      </c>
      <c r="DG79" t="s" s="52">
        <v>191</v>
      </c>
      <c r="DH79" t="s" s="43">
        <v>194</v>
      </c>
      <c r="DI79" t="s" s="43">
        <v>193</v>
      </c>
      <c r="DJ79" t="s" s="53">
        <v>192</v>
      </c>
      <c r="DK79" t="s" s="52">
        <v>196</v>
      </c>
      <c r="DL79" t="s" s="43">
        <v>197</v>
      </c>
      <c r="DM79" t="s" s="43">
        <v>195</v>
      </c>
      <c r="DN79" t="s" s="54">
        <v>337</v>
      </c>
      <c r="DO79" t="s" s="54">
        <v>214</v>
      </c>
      <c r="DP79" t="s" s="54">
        <v>251</v>
      </c>
      <c r="DQ79" t="s" s="54">
        <v>170</v>
      </c>
      <c r="DR79" t="s" s="54">
        <v>216</v>
      </c>
      <c r="DS79" t="s" s="54">
        <v>217</v>
      </c>
      <c r="DT79" t="s" s="54">
        <v>218</v>
      </c>
      <c r="DU79" t="s" s="54">
        <v>170</v>
      </c>
      <c r="DV79" t="s" s="54">
        <v>220</v>
      </c>
      <c r="DW79" t="s" s="54">
        <v>221</v>
      </c>
      <c r="DX79" t="s" s="54">
        <v>222</v>
      </c>
      <c r="DY79" t="s" s="54">
        <v>223</v>
      </c>
      <c r="DZ79" t="s" s="54">
        <v>224</v>
      </c>
      <c r="EA79" t="s" s="54">
        <v>225</v>
      </c>
      <c r="EB79" t="s" s="54">
        <v>226</v>
      </c>
      <c r="EC79" t="s" s="54">
        <v>227</v>
      </c>
      <c r="ED79" t="s" s="54">
        <v>228</v>
      </c>
      <c r="EE79" t="s" s="57">
        <v>546</v>
      </c>
      <c r="EF79" t="s" s="57">
        <v>549</v>
      </c>
      <c r="EG79" t="s" s="57">
        <v>550</v>
      </c>
      <c r="EH79" t="s" s="57">
        <v>551</v>
      </c>
      <c r="EI79" t="s" s="57">
        <v>282</v>
      </c>
      <c r="EJ79" t="s" s="57">
        <v>2384</v>
      </c>
      <c r="EK79" t="s" s="56">
        <v>2385</v>
      </c>
      <c r="EL79" t="s" s="57">
        <v>282</v>
      </c>
      <c r="EM79" t="s" s="57">
        <v>421</v>
      </c>
      <c r="EN79" t="s" s="57">
        <v>546</v>
      </c>
      <c r="EO79" t="s" s="57">
        <v>547</v>
      </c>
      <c r="EP79" t="s" s="57">
        <v>425</v>
      </c>
      <c r="EQ79" t="s" s="57">
        <v>543</v>
      </c>
      <c r="ER79" t="s" s="57">
        <v>159</v>
      </c>
      <c r="ES79" t="s" s="57">
        <v>417</v>
      </c>
      <c r="ET79" t="s" s="57">
        <v>426</v>
      </c>
      <c r="EU79" t="s" s="57">
        <v>427</v>
      </c>
      <c r="EV79" t="s" s="57">
        <v>428</v>
      </c>
      <c r="EW79" t="s" s="57">
        <v>208</v>
      </c>
      <c r="EX79" t="s" s="57">
        <v>209</v>
      </c>
      <c r="EY79" t="s" s="57">
        <v>282</v>
      </c>
    </row>
    <row r="80" ht="15.6" customHeight="1">
      <c r="A80" t="s" s="43">
        <v>412</v>
      </c>
      <c r="B80" t="s" s="43">
        <v>426</v>
      </c>
      <c r="C80" t="s" s="43">
        <v>548</v>
      </c>
      <c r="D80" t="s" s="43">
        <v>305</v>
      </c>
      <c r="E80" t="s" s="43">
        <v>248</v>
      </c>
      <c r="F80" t="s" s="43">
        <v>212</v>
      </c>
      <c r="G80" t="s" s="43">
        <v>161</v>
      </c>
      <c r="H80" t="s" s="44">
        <v>162</v>
      </c>
      <c r="I80" t="s" s="44">
        <v>163</v>
      </c>
      <c r="J80" t="s" s="44">
        <v>184</v>
      </c>
      <c r="K80" t="s" s="44">
        <v>162</v>
      </c>
      <c r="L80" t="s" s="44">
        <v>184</v>
      </c>
      <c r="M80" t="s" s="44">
        <v>162</v>
      </c>
      <c r="N80" t="s" s="44">
        <v>163</v>
      </c>
      <c r="O80" t="s" s="44">
        <v>162</v>
      </c>
      <c r="P80" t="s" s="44">
        <v>163</v>
      </c>
      <c r="Q80" t="s" s="44">
        <v>162</v>
      </c>
      <c r="R80" t="s" s="43">
        <v>544</v>
      </c>
      <c r="S80" t="s" s="45">
        <v>167</v>
      </c>
      <c r="T80" t="s" s="45">
        <v>178</v>
      </c>
      <c r="U80" s="46"/>
      <c r="V80" s="47">
        <v>5000</v>
      </c>
      <c r="W80" t="s" s="43">
        <v>167</v>
      </c>
      <c r="X80" t="s" s="43">
        <v>178</v>
      </c>
      <c r="Y80" s="26"/>
      <c r="Z80" s="48">
        <v>8000</v>
      </c>
      <c r="AA80" t="s" s="45">
        <v>170</v>
      </c>
      <c r="AB80" t="s" s="45">
        <v>170</v>
      </c>
      <c r="AC80" t="s" s="45">
        <v>170</v>
      </c>
      <c r="AD80" t="s" s="45">
        <v>170</v>
      </c>
      <c r="AE80" t="s" s="43">
        <v>167</v>
      </c>
      <c r="AF80" t="s" s="43">
        <v>172</v>
      </c>
      <c r="AG80" s="26"/>
      <c r="AH80" s="26"/>
      <c r="AI80" t="s" s="45">
        <v>167</v>
      </c>
      <c r="AJ80" t="s" s="45">
        <v>168</v>
      </c>
      <c r="AK80" s="46"/>
      <c r="AL80" s="47">
        <v>8000</v>
      </c>
      <c r="AM80" t="s" s="43">
        <v>167</v>
      </c>
      <c r="AN80" t="s" s="43">
        <v>168</v>
      </c>
      <c r="AO80" s="26"/>
      <c r="AP80" s="49">
        <v>2000</v>
      </c>
      <c r="AQ80" t="s" s="45">
        <v>170</v>
      </c>
      <c r="AR80" t="s" s="45">
        <v>170</v>
      </c>
      <c r="AS80" t="s" s="45">
        <v>170</v>
      </c>
      <c r="AT80" t="s" s="45">
        <v>170</v>
      </c>
      <c r="AU80" t="s" s="43">
        <v>177</v>
      </c>
      <c r="AV80" t="s" s="43">
        <v>178</v>
      </c>
      <c r="AW80" s="26"/>
      <c r="AX80" s="49">
        <v>1500</v>
      </c>
      <c r="AY80" t="s" s="45">
        <v>167</v>
      </c>
      <c r="AZ80" t="s" s="45">
        <v>178</v>
      </c>
      <c r="BA80" s="46"/>
      <c r="BB80" s="47">
        <v>500</v>
      </c>
      <c r="BC80" t="s" s="43">
        <v>167</v>
      </c>
      <c r="BD80" t="s" s="43">
        <v>178</v>
      </c>
      <c r="BE80" s="26"/>
      <c r="BF80" s="49">
        <v>1000</v>
      </c>
      <c r="BG80" t="s" s="45">
        <v>167</v>
      </c>
      <c r="BH80" t="s" s="45">
        <v>168</v>
      </c>
      <c r="BI80" s="46"/>
      <c r="BJ80" s="46"/>
      <c r="BK80" t="s" s="43">
        <v>177</v>
      </c>
      <c r="BL80" t="s" s="43">
        <v>172</v>
      </c>
      <c r="BM80" s="26"/>
      <c r="BN80" s="26"/>
      <c r="BO80" t="s" s="45">
        <v>177</v>
      </c>
      <c r="BP80" t="s" s="45">
        <v>178</v>
      </c>
      <c r="BQ80" s="46"/>
      <c r="BR80" s="47">
        <v>500</v>
      </c>
      <c r="BS80" t="s" s="43">
        <v>167</v>
      </c>
      <c r="BT80" t="s" s="43">
        <v>178</v>
      </c>
      <c r="BU80" s="26"/>
      <c r="BV80" s="49">
        <v>1000</v>
      </c>
      <c r="BW80" t="s" s="45">
        <v>167</v>
      </c>
      <c r="BX80" t="s" s="45">
        <v>171</v>
      </c>
      <c r="BY80" s="46"/>
      <c r="BZ80" s="46"/>
      <c r="CA80" t="s" s="43">
        <v>167</v>
      </c>
      <c r="CB80" t="s" s="43">
        <v>172</v>
      </c>
      <c r="CC80" s="26"/>
      <c r="CD80" s="26"/>
      <c r="CE80" t="s" s="50">
        <v>182</v>
      </c>
      <c r="CF80" t="s" s="50">
        <v>164</v>
      </c>
      <c r="CG80" t="s" s="50">
        <v>170</v>
      </c>
      <c r="CH80" t="s" s="50">
        <v>170</v>
      </c>
      <c r="CI80" t="s" s="50">
        <v>242</v>
      </c>
      <c r="CJ80" t="s" s="50">
        <v>165</v>
      </c>
      <c r="CK80" t="s" s="50">
        <v>170</v>
      </c>
      <c r="CL80" t="s" s="50">
        <v>159</v>
      </c>
      <c r="CM80" t="s" s="50">
        <v>161</v>
      </c>
      <c r="CN80" t="s" s="50">
        <v>162</v>
      </c>
      <c r="CO80" t="s" s="50">
        <v>163</v>
      </c>
      <c r="CP80" t="s" s="50">
        <v>162</v>
      </c>
      <c r="CQ80" t="s" s="50">
        <v>163</v>
      </c>
      <c r="CR80" t="s" s="50">
        <v>163</v>
      </c>
      <c r="CS80" t="s" s="50">
        <v>163</v>
      </c>
      <c r="CT80" t="s" s="50">
        <v>163</v>
      </c>
      <c r="CU80" t="s" s="50">
        <v>163</v>
      </c>
      <c r="CV80" t="s" s="50">
        <v>162</v>
      </c>
      <c r="CW80" t="s" s="50">
        <v>163</v>
      </c>
      <c r="CX80" t="s" s="50">
        <v>163</v>
      </c>
      <c r="CY80" t="s" s="50">
        <v>162</v>
      </c>
      <c r="CZ80" t="s" s="50">
        <v>162</v>
      </c>
      <c r="DA80" t="s" s="51">
        <v>259</v>
      </c>
      <c r="DB80" t="s" s="52">
        <v>187</v>
      </c>
      <c r="DC80" t="s" s="43">
        <v>188</v>
      </c>
      <c r="DD80" t="s" s="43">
        <v>186</v>
      </c>
      <c r="DE80" t="s" s="43">
        <v>189</v>
      </c>
      <c r="DF80" t="s" s="53">
        <v>190</v>
      </c>
      <c r="DG80" t="s" s="52">
        <v>191</v>
      </c>
      <c r="DH80" t="s" s="43">
        <v>192</v>
      </c>
      <c r="DI80" t="s" s="43">
        <v>193</v>
      </c>
      <c r="DJ80" t="s" s="53">
        <v>194</v>
      </c>
      <c r="DK80" t="s" s="52">
        <v>196</v>
      </c>
      <c r="DL80" t="s" s="43">
        <v>197</v>
      </c>
      <c r="DM80" t="s" s="43">
        <v>195</v>
      </c>
      <c r="DN80" t="s" s="54">
        <v>337</v>
      </c>
      <c r="DO80" t="s" s="54">
        <v>214</v>
      </c>
      <c r="DP80" t="s" s="54">
        <v>251</v>
      </c>
      <c r="DQ80" t="s" s="54">
        <v>170</v>
      </c>
      <c r="DR80" t="s" s="54">
        <v>216</v>
      </c>
      <c r="DS80" t="s" s="54">
        <v>217</v>
      </c>
      <c r="DT80" t="s" s="54">
        <v>218</v>
      </c>
      <c r="DU80" t="s" s="54">
        <v>170</v>
      </c>
      <c r="DV80" t="s" s="54">
        <v>220</v>
      </c>
      <c r="DW80" t="s" s="54">
        <v>221</v>
      </c>
      <c r="DX80" t="s" s="54">
        <v>222</v>
      </c>
      <c r="DY80" t="s" s="54">
        <v>223</v>
      </c>
      <c r="DZ80" t="s" s="54">
        <v>224</v>
      </c>
      <c r="EA80" t="s" s="54">
        <v>225</v>
      </c>
      <c r="EB80" t="s" s="54">
        <v>226</v>
      </c>
      <c r="EC80" t="s" s="54">
        <v>227</v>
      </c>
      <c r="ED80" t="s" s="54">
        <v>228</v>
      </c>
      <c r="EE80" t="s" s="57">
        <v>608</v>
      </c>
      <c r="EF80" t="s" s="57">
        <v>609</v>
      </c>
      <c r="EG80" t="s" s="57">
        <v>610</v>
      </c>
      <c r="EH80" t="s" s="57">
        <v>611</v>
      </c>
      <c r="EI80" t="s" s="57">
        <v>210</v>
      </c>
      <c r="EJ80" t="s" s="57">
        <v>2386</v>
      </c>
      <c r="EK80" t="s" s="56">
        <v>2387</v>
      </c>
      <c r="EL80" t="s" s="57">
        <v>210</v>
      </c>
      <c r="EM80" t="s" s="57">
        <v>421</v>
      </c>
      <c r="EN80" t="s" s="57">
        <v>608</v>
      </c>
      <c r="EO80" t="s" s="57">
        <v>547</v>
      </c>
      <c r="EP80" t="s" s="57">
        <v>425</v>
      </c>
      <c r="EQ80" t="s" s="57">
        <v>606</v>
      </c>
      <c r="ER80" t="s" s="57">
        <v>159</v>
      </c>
      <c r="ES80" t="s" s="57">
        <v>417</v>
      </c>
      <c r="ET80" t="s" s="57">
        <v>426</v>
      </c>
      <c r="EU80" t="s" s="57">
        <v>427</v>
      </c>
      <c r="EV80" t="s" s="57">
        <v>428</v>
      </c>
      <c r="EW80" t="s" s="57">
        <v>208</v>
      </c>
      <c r="EX80" t="s" s="57">
        <v>209</v>
      </c>
      <c r="EY80" t="s" s="57">
        <v>210</v>
      </c>
    </row>
    <row r="81" ht="15.6" customHeight="1">
      <c r="A81" t="s" s="43">
        <v>504</v>
      </c>
      <c r="B81" t="s" s="43">
        <v>426</v>
      </c>
      <c r="C81" t="s" s="43">
        <v>510</v>
      </c>
      <c r="D81" t="s" s="43">
        <v>305</v>
      </c>
      <c r="E81" t="s" s="43">
        <v>266</v>
      </c>
      <c r="F81" t="s" s="43">
        <v>249</v>
      </c>
      <c r="G81" t="s" s="43">
        <v>159</v>
      </c>
      <c r="H81" t="s" s="44">
        <v>257</v>
      </c>
      <c r="I81" t="s" s="44">
        <v>162</v>
      </c>
      <c r="J81" t="s" s="44">
        <v>165</v>
      </c>
      <c r="K81" t="s" s="44">
        <v>164</v>
      </c>
      <c r="L81" t="s" s="44">
        <v>184</v>
      </c>
      <c r="M81" t="s" s="44">
        <v>162</v>
      </c>
      <c r="N81" t="s" s="44">
        <v>165</v>
      </c>
      <c r="O81" t="s" s="44">
        <v>165</v>
      </c>
      <c r="P81" t="s" s="44">
        <v>164</v>
      </c>
      <c r="Q81" t="s" s="44">
        <v>164</v>
      </c>
      <c r="R81" t="s" s="43">
        <v>506</v>
      </c>
      <c r="S81" t="s" s="45">
        <v>167</v>
      </c>
      <c r="T81" t="s" s="45">
        <v>178</v>
      </c>
      <c r="U81" s="46"/>
      <c r="V81" s="47">
        <v>3000</v>
      </c>
      <c r="W81" t="s" s="43">
        <v>167</v>
      </c>
      <c r="X81" t="s" s="43">
        <v>178</v>
      </c>
      <c r="Y81" s="26"/>
      <c r="Z81" s="48">
        <v>4000</v>
      </c>
      <c r="AA81" t="s" s="45">
        <v>170</v>
      </c>
      <c r="AB81" t="s" s="45">
        <v>170</v>
      </c>
      <c r="AC81" t="s" s="45">
        <v>170</v>
      </c>
      <c r="AD81" t="s" s="45">
        <v>170</v>
      </c>
      <c r="AE81" t="s" s="43">
        <v>270</v>
      </c>
      <c r="AF81" t="s" s="43">
        <v>178</v>
      </c>
      <c r="AG81" s="26"/>
      <c r="AH81" s="49">
        <v>15000</v>
      </c>
      <c r="AI81" t="s" s="45">
        <v>170</v>
      </c>
      <c r="AJ81" t="s" s="45">
        <v>170</v>
      </c>
      <c r="AK81" t="s" s="45">
        <v>170</v>
      </c>
      <c r="AL81" t="s" s="45">
        <v>170</v>
      </c>
      <c r="AM81" t="s" s="43">
        <v>167</v>
      </c>
      <c r="AN81" t="s" s="43">
        <v>168</v>
      </c>
      <c r="AO81" s="26"/>
      <c r="AP81" s="49">
        <v>20000</v>
      </c>
      <c r="AQ81" t="s" s="45">
        <v>170</v>
      </c>
      <c r="AR81" t="s" s="45">
        <v>170</v>
      </c>
      <c r="AS81" t="s" s="45">
        <v>170</v>
      </c>
      <c r="AT81" t="s" s="45">
        <v>170</v>
      </c>
      <c r="AU81" t="s" s="43">
        <v>177</v>
      </c>
      <c r="AV81" t="s" s="43">
        <v>178</v>
      </c>
      <c r="AW81" s="26"/>
      <c r="AX81" s="49">
        <v>2000</v>
      </c>
      <c r="AY81" t="s" s="45">
        <v>177</v>
      </c>
      <c r="AZ81" t="s" s="45">
        <v>178</v>
      </c>
      <c r="BA81" s="46"/>
      <c r="BB81" s="47">
        <v>1500</v>
      </c>
      <c r="BC81" t="s" s="43">
        <v>177</v>
      </c>
      <c r="BD81" t="s" s="43">
        <v>171</v>
      </c>
      <c r="BE81" s="26"/>
      <c r="BF81" s="49">
        <v>1000</v>
      </c>
      <c r="BG81" t="s" s="45">
        <v>170</v>
      </c>
      <c r="BH81" t="s" s="45">
        <v>170</v>
      </c>
      <c r="BI81" t="s" s="45">
        <v>170</v>
      </c>
      <c r="BJ81" t="s" s="45">
        <v>170</v>
      </c>
      <c r="BK81" t="s" s="43">
        <v>177</v>
      </c>
      <c r="BL81" t="s" s="43">
        <v>178</v>
      </c>
      <c r="BM81" s="26"/>
      <c r="BN81" s="49">
        <v>700</v>
      </c>
      <c r="BO81" t="s" s="45">
        <v>177</v>
      </c>
      <c r="BP81" t="s" s="45">
        <v>178</v>
      </c>
      <c r="BQ81" s="46"/>
      <c r="BR81" s="47">
        <v>1800</v>
      </c>
      <c r="BS81" t="s" s="43">
        <v>177</v>
      </c>
      <c r="BT81" t="s" s="43">
        <v>178</v>
      </c>
      <c r="BU81" s="26"/>
      <c r="BV81" s="49">
        <v>1200</v>
      </c>
      <c r="BW81" t="s" s="45">
        <v>167</v>
      </c>
      <c r="BX81" t="s" s="45">
        <v>171</v>
      </c>
      <c r="BY81" s="46"/>
      <c r="BZ81" s="46"/>
      <c r="CA81" t="s" s="43">
        <v>176</v>
      </c>
      <c r="CB81" t="s" s="43">
        <v>172</v>
      </c>
      <c r="CC81" s="26"/>
      <c r="CD81" s="26"/>
      <c r="CE81" t="s" s="50">
        <v>182</v>
      </c>
      <c r="CF81" t="s" s="50">
        <v>164</v>
      </c>
      <c r="CG81" t="s" s="50">
        <v>170</v>
      </c>
      <c r="CH81" t="s" s="50">
        <v>170</v>
      </c>
      <c r="CI81" t="s" s="50">
        <v>183</v>
      </c>
      <c r="CJ81" t="s" s="50">
        <v>165</v>
      </c>
      <c r="CK81" t="s" s="50">
        <v>170</v>
      </c>
      <c r="CL81" t="s" s="50">
        <v>159</v>
      </c>
      <c r="CM81" t="s" s="50">
        <v>161</v>
      </c>
      <c r="CN81" t="s" s="50">
        <v>164</v>
      </c>
      <c r="CO81" t="s" s="50">
        <v>164</v>
      </c>
      <c r="CP81" t="s" s="50">
        <v>164</v>
      </c>
      <c r="CQ81" t="s" s="50">
        <v>164</v>
      </c>
      <c r="CR81" t="s" s="50">
        <v>165</v>
      </c>
      <c r="CS81" t="s" s="50">
        <v>165</v>
      </c>
      <c r="CT81" t="s" s="50">
        <v>164</v>
      </c>
      <c r="CU81" t="s" s="50">
        <v>164</v>
      </c>
      <c r="CV81" t="s" s="50">
        <v>162</v>
      </c>
      <c r="CW81" t="s" s="50">
        <v>164</v>
      </c>
      <c r="CX81" t="s" s="50">
        <v>162</v>
      </c>
      <c r="CY81" t="s" s="50">
        <v>162</v>
      </c>
      <c r="CZ81" t="s" s="50">
        <v>162</v>
      </c>
      <c r="DA81" t="s" s="51">
        <v>185</v>
      </c>
      <c r="DB81" t="s" s="52">
        <v>190</v>
      </c>
      <c r="DC81" t="s" s="43">
        <v>187</v>
      </c>
      <c r="DD81" t="s" s="43">
        <v>188</v>
      </c>
      <c r="DE81" t="s" s="43">
        <v>186</v>
      </c>
      <c r="DF81" t="s" s="53">
        <v>189</v>
      </c>
      <c r="DG81" t="s" s="52">
        <v>192</v>
      </c>
      <c r="DH81" t="s" s="43">
        <v>191</v>
      </c>
      <c r="DI81" t="s" s="43">
        <v>194</v>
      </c>
      <c r="DJ81" t="s" s="53">
        <v>193</v>
      </c>
      <c r="DK81" t="s" s="52">
        <v>196</v>
      </c>
      <c r="DL81" t="s" s="43">
        <v>195</v>
      </c>
      <c r="DM81" t="s" s="43">
        <v>197</v>
      </c>
      <c r="DN81" t="s" s="54">
        <v>386</v>
      </c>
      <c r="DO81" t="s" s="54">
        <v>214</v>
      </c>
      <c r="DP81" t="s" s="54">
        <v>251</v>
      </c>
      <c r="DQ81" t="s" s="54">
        <v>170</v>
      </c>
      <c r="DR81" t="s" s="54">
        <v>216</v>
      </c>
      <c r="DS81" t="s" s="54">
        <v>170</v>
      </c>
      <c r="DT81" t="s" s="54">
        <v>218</v>
      </c>
      <c r="DU81" t="s" s="54">
        <v>170</v>
      </c>
      <c r="DV81" t="s" s="54">
        <v>220</v>
      </c>
      <c r="DW81" t="s" s="54">
        <v>221</v>
      </c>
      <c r="DX81" t="s" s="54">
        <v>222</v>
      </c>
      <c r="DY81" t="s" s="54">
        <v>170</v>
      </c>
      <c r="DZ81" t="s" s="54">
        <v>224</v>
      </c>
      <c r="EA81" t="s" s="54">
        <v>225</v>
      </c>
      <c r="EB81" t="s" s="54">
        <v>226</v>
      </c>
      <c r="EC81" t="s" s="54">
        <v>227</v>
      </c>
      <c r="ED81" t="s" s="54">
        <v>228</v>
      </c>
      <c r="EE81" t="s" s="57">
        <v>508</v>
      </c>
      <c r="EF81" t="s" s="57">
        <v>511</v>
      </c>
      <c r="EG81" t="s" s="57">
        <v>512</v>
      </c>
      <c r="EH81" t="s" s="57">
        <v>513</v>
      </c>
      <c r="EI81" t="s" s="57">
        <v>282</v>
      </c>
      <c r="EJ81" t="s" s="57">
        <v>2388</v>
      </c>
      <c r="EK81" t="s" s="56">
        <v>2389</v>
      </c>
      <c r="EL81" t="s" s="57">
        <v>282</v>
      </c>
      <c r="EM81" t="s" s="57">
        <v>421</v>
      </c>
      <c r="EN81" t="s" s="57">
        <v>508</v>
      </c>
      <c r="EO81" t="s" s="57">
        <v>509</v>
      </c>
      <c r="EP81" t="s" s="57">
        <v>425</v>
      </c>
      <c r="EQ81" t="s" s="57">
        <v>505</v>
      </c>
      <c r="ER81" t="s" s="57">
        <v>159</v>
      </c>
      <c r="ES81" t="s" s="57">
        <v>417</v>
      </c>
      <c r="ET81" t="s" s="57">
        <v>426</v>
      </c>
      <c r="EU81" t="s" s="57">
        <v>427</v>
      </c>
      <c r="EV81" t="s" s="57">
        <v>428</v>
      </c>
      <c r="EW81" t="s" s="57">
        <v>208</v>
      </c>
      <c r="EX81" t="s" s="57">
        <v>209</v>
      </c>
      <c r="EY81" t="s" s="57">
        <v>282</v>
      </c>
    </row>
    <row r="82" ht="15.6" customHeight="1">
      <c r="A82" t="s" s="43">
        <v>514</v>
      </c>
      <c r="B82" t="s" s="43">
        <v>426</v>
      </c>
      <c r="C82" t="s" s="43">
        <v>510</v>
      </c>
      <c r="D82" t="s" s="43">
        <v>305</v>
      </c>
      <c r="E82" t="s" s="43">
        <v>248</v>
      </c>
      <c r="F82" t="s" s="43">
        <v>212</v>
      </c>
      <c r="G82" t="s" s="43">
        <v>161</v>
      </c>
      <c r="H82" t="s" s="44">
        <v>257</v>
      </c>
      <c r="I82" t="s" s="44">
        <v>163</v>
      </c>
      <c r="J82" t="s" s="44">
        <v>184</v>
      </c>
      <c r="K82" t="s" s="44">
        <v>164</v>
      </c>
      <c r="L82" t="s" s="44">
        <v>184</v>
      </c>
      <c r="M82" t="s" s="44">
        <v>164</v>
      </c>
      <c r="N82" t="s" s="44">
        <v>184</v>
      </c>
      <c r="O82" t="s" s="44">
        <v>164</v>
      </c>
      <c r="P82" t="s" s="44">
        <v>184</v>
      </c>
      <c r="Q82" t="s" s="44">
        <v>164</v>
      </c>
      <c r="R82" t="s" s="43">
        <v>506</v>
      </c>
      <c r="S82" t="s" s="45">
        <v>167</v>
      </c>
      <c r="T82" t="s" s="45">
        <v>178</v>
      </c>
      <c r="U82" s="46"/>
      <c r="V82" s="47">
        <v>20000</v>
      </c>
      <c r="W82" t="s" s="43">
        <v>167</v>
      </c>
      <c r="X82" t="s" s="43">
        <v>178</v>
      </c>
      <c r="Y82" s="26"/>
      <c r="Z82" s="48">
        <v>8000</v>
      </c>
      <c r="AA82" t="s" s="45">
        <v>170</v>
      </c>
      <c r="AB82" t="s" s="45">
        <v>170</v>
      </c>
      <c r="AC82" t="s" s="45">
        <v>170</v>
      </c>
      <c r="AD82" t="s" s="45">
        <v>170</v>
      </c>
      <c r="AE82" t="s" s="43">
        <v>270</v>
      </c>
      <c r="AF82" t="s" s="43">
        <v>172</v>
      </c>
      <c r="AG82" s="26"/>
      <c r="AH82" s="26"/>
      <c r="AI82" t="s" s="45">
        <v>170</v>
      </c>
      <c r="AJ82" t="s" s="45">
        <v>170</v>
      </c>
      <c r="AK82" t="s" s="45">
        <v>170</v>
      </c>
      <c r="AL82" t="s" s="45">
        <v>170</v>
      </c>
      <c r="AM82" t="s" s="43">
        <v>167</v>
      </c>
      <c r="AN82" t="s" s="43">
        <v>168</v>
      </c>
      <c r="AO82" s="26"/>
      <c r="AP82" s="49">
        <v>30000</v>
      </c>
      <c r="AQ82" t="s" s="45">
        <v>170</v>
      </c>
      <c r="AR82" t="s" s="45">
        <v>170</v>
      </c>
      <c r="AS82" t="s" s="45">
        <v>170</v>
      </c>
      <c r="AT82" t="s" s="45">
        <v>170</v>
      </c>
      <c r="AU82" t="s" s="43">
        <v>177</v>
      </c>
      <c r="AV82" t="s" s="43">
        <v>178</v>
      </c>
      <c r="AW82" s="26"/>
      <c r="AX82" s="49">
        <v>3000</v>
      </c>
      <c r="AY82" t="s" s="45">
        <v>177</v>
      </c>
      <c r="AZ82" t="s" s="45">
        <v>178</v>
      </c>
      <c r="BA82" s="46"/>
      <c r="BB82" s="47">
        <v>4000</v>
      </c>
      <c r="BC82" t="s" s="43">
        <v>270</v>
      </c>
      <c r="BD82" t="s" s="43">
        <v>178</v>
      </c>
      <c r="BE82" s="26"/>
      <c r="BF82" s="49">
        <v>1000</v>
      </c>
      <c r="BG82" t="s" s="45">
        <v>170</v>
      </c>
      <c r="BH82" t="s" s="45">
        <v>170</v>
      </c>
      <c r="BI82" t="s" s="45">
        <v>170</v>
      </c>
      <c r="BJ82" t="s" s="45">
        <v>170</v>
      </c>
      <c r="BK82" t="s" s="43">
        <v>270</v>
      </c>
      <c r="BL82" t="s" s="43">
        <v>172</v>
      </c>
      <c r="BM82" s="26"/>
      <c r="BN82" s="26"/>
      <c r="BO82" t="s" s="45">
        <v>270</v>
      </c>
      <c r="BP82" t="s" s="45">
        <v>178</v>
      </c>
      <c r="BQ82" s="46"/>
      <c r="BR82" s="47">
        <v>1500</v>
      </c>
      <c r="BS82" t="s" s="43">
        <v>270</v>
      </c>
      <c r="BT82" t="s" s="43">
        <v>178</v>
      </c>
      <c r="BU82" s="26"/>
      <c r="BV82" s="49">
        <v>1300</v>
      </c>
      <c r="BW82" t="s" s="45">
        <v>167</v>
      </c>
      <c r="BX82" t="s" s="45">
        <v>171</v>
      </c>
      <c r="BY82" s="46"/>
      <c r="BZ82" s="46"/>
      <c r="CA82" t="s" s="43">
        <v>176</v>
      </c>
      <c r="CB82" t="s" s="43">
        <v>172</v>
      </c>
      <c r="CC82" s="26"/>
      <c r="CD82" s="26"/>
      <c r="CE82" t="s" s="50">
        <v>444</v>
      </c>
      <c r="CF82" t="s" s="50">
        <v>170</v>
      </c>
      <c r="CG82" t="s" s="50">
        <v>184</v>
      </c>
      <c r="CH82" t="s" s="50">
        <v>164</v>
      </c>
      <c r="CI82" t="s" s="50">
        <v>170</v>
      </c>
      <c r="CJ82" t="s" s="50">
        <v>164</v>
      </c>
      <c r="CK82" t="s" s="50">
        <v>445</v>
      </c>
      <c r="CL82" t="s" s="50">
        <v>161</v>
      </c>
      <c r="CM82" t="s" s="50">
        <v>161</v>
      </c>
      <c r="CN82" t="s" s="50">
        <v>184</v>
      </c>
      <c r="CO82" t="s" s="50">
        <v>184</v>
      </c>
      <c r="CP82" t="s" s="50">
        <v>184</v>
      </c>
      <c r="CQ82" t="s" s="50">
        <v>184</v>
      </c>
      <c r="CR82" t="s" s="50">
        <v>164</v>
      </c>
      <c r="CS82" t="s" s="50">
        <v>163</v>
      </c>
      <c r="CT82" t="s" s="50">
        <v>184</v>
      </c>
      <c r="CU82" t="s" s="50">
        <v>184</v>
      </c>
      <c r="CV82" t="s" s="50">
        <v>163</v>
      </c>
      <c r="CW82" t="s" s="50">
        <v>184</v>
      </c>
      <c r="CX82" t="s" s="50">
        <v>164</v>
      </c>
      <c r="CY82" t="s" s="50">
        <v>163</v>
      </c>
      <c r="CZ82" t="s" s="50">
        <v>163</v>
      </c>
      <c r="DA82" t="s" s="51">
        <v>185</v>
      </c>
      <c r="DB82" t="s" s="52">
        <v>187</v>
      </c>
      <c r="DC82" t="s" s="43">
        <v>188</v>
      </c>
      <c r="DD82" t="s" s="43">
        <v>186</v>
      </c>
      <c r="DE82" t="s" s="43">
        <v>190</v>
      </c>
      <c r="DF82" t="s" s="53">
        <v>189</v>
      </c>
      <c r="DG82" t="s" s="52">
        <v>191</v>
      </c>
      <c r="DH82" t="s" s="43">
        <v>192</v>
      </c>
      <c r="DI82" t="s" s="43">
        <v>194</v>
      </c>
      <c r="DJ82" t="s" s="53">
        <v>193</v>
      </c>
      <c r="DK82" t="s" s="52">
        <v>196</v>
      </c>
      <c r="DL82" t="s" s="43">
        <v>195</v>
      </c>
      <c r="DM82" t="s" s="43">
        <v>197</v>
      </c>
      <c r="DN82" t="s" s="54">
        <v>386</v>
      </c>
      <c r="DO82" t="s" s="54">
        <v>214</v>
      </c>
      <c r="DP82" t="s" s="54">
        <v>251</v>
      </c>
      <c r="DQ82" t="s" s="54">
        <v>170</v>
      </c>
      <c r="DR82" t="s" s="54">
        <v>216</v>
      </c>
      <c r="DS82" t="s" s="54">
        <v>170</v>
      </c>
      <c r="DT82" t="s" s="54">
        <v>218</v>
      </c>
      <c r="DU82" t="s" s="54">
        <v>170</v>
      </c>
      <c r="DV82" t="s" s="54">
        <v>220</v>
      </c>
      <c r="DW82" t="s" s="54">
        <v>221</v>
      </c>
      <c r="DX82" t="s" s="54">
        <v>222</v>
      </c>
      <c r="DY82" t="s" s="54">
        <v>170</v>
      </c>
      <c r="DZ82" t="s" s="54">
        <v>224</v>
      </c>
      <c r="EA82" t="s" s="54">
        <v>225</v>
      </c>
      <c r="EB82" t="s" s="54">
        <v>226</v>
      </c>
      <c r="EC82" t="s" s="54">
        <v>227</v>
      </c>
      <c r="ED82" t="s" s="54">
        <v>228</v>
      </c>
      <c r="EE82" t="s" s="57">
        <v>518</v>
      </c>
      <c r="EF82" t="s" s="57">
        <v>519</v>
      </c>
      <c r="EG82" t="s" s="57">
        <v>520</v>
      </c>
      <c r="EH82" t="s" s="57">
        <v>521</v>
      </c>
      <c r="EI82" t="s" s="57">
        <v>282</v>
      </c>
      <c r="EJ82" t="s" s="57">
        <v>2390</v>
      </c>
      <c r="EK82" t="s" s="56">
        <v>2391</v>
      </c>
      <c r="EL82" t="s" s="57">
        <v>282</v>
      </c>
      <c r="EM82" t="s" s="57">
        <v>421</v>
      </c>
      <c r="EN82" t="s" s="57">
        <v>518</v>
      </c>
      <c r="EO82" t="s" s="57">
        <v>509</v>
      </c>
      <c r="EP82" t="s" s="57">
        <v>425</v>
      </c>
      <c r="EQ82" t="s" s="57">
        <v>515</v>
      </c>
      <c r="ER82" t="s" s="57">
        <v>159</v>
      </c>
      <c r="ES82" t="s" s="57">
        <v>417</v>
      </c>
      <c r="ET82" t="s" s="57">
        <v>426</v>
      </c>
      <c r="EU82" t="s" s="57">
        <v>427</v>
      </c>
      <c r="EV82" t="s" s="57">
        <v>428</v>
      </c>
      <c r="EW82" t="s" s="57">
        <v>208</v>
      </c>
      <c r="EX82" t="s" s="57">
        <v>209</v>
      </c>
      <c r="EY82" t="s" s="57">
        <v>282</v>
      </c>
    </row>
    <row r="83" ht="15.6" customHeight="1">
      <c r="A83" t="s" s="43">
        <v>465</v>
      </c>
      <c r="B83" t="s" s="43">
        <v>426</v>
      </c>
      <c r="C83" t="s" s="43">
        <v>472</v>
      </c>
      <c r="D83" t="s" s="43">
        <v>281</v>
      </c>
      <c r="E83" t="s" s="43">
        <v>473</v>
      </c>
      <c r="F83" t="s" s="43">
        <v>212</v>
      </c>
      <c r="G83" t="s" s="43">
        <v>161</v>
      </c>
      <c r="H83" t="s" s="44">
        <v>467</v>
      </c>
      <c r="I83" t="s" s="44">
        <v>164</v>
      </c>
      <c r="J83" t="s" s="44">
        <v>164</v>
      </c>
      <c r="K83" t="s" s="44">
        <v>164</v>
      </c>
      <c r="L83" t="s" s="44">
        <v>163</v>
      </c>
      <c r="M83" t="s" s="44">
        <v>164</v>
      </c>
      <c r="N83" t="s" s="44">
        <v>163</v>
      </c>
      <c r="O83" t="s" s="44">
        <v>162</v>
      </c>
      <c r="P83" t="s" s="44">
        <v>184</v>
      </c>
      <c r="Q83" t="s" s="44">
        <v>164</v>
      </c>
      <c r="R83" t="s" s="43">
        <v>468</v>
      </c>
      <c r="S83" t="s" s="45">
        <v>167</v>
      </c>
      <c r="T83" t="s" s="45">
        <v>178</v>
      </c>
      <c r="U83" s="46"/>
      <c r="V83" s="47">
        <v>4000</v>
      </c>
      <c r="W83" t="s" s="43">
        <v>167</v>
      </c>
      <c r="X83" t="s" s="43">
        <v>172</v>
      </c>
      <c r="Y83" s="26"/>
      <c r="Z83" s="48"/>
      <c r="AA83" t="s" s="45">
        <v>170</v>
      </c>
      <c r="AB83" t="s" s="45">
        <v>170</v>
      </c>
      <c r="AC83" t="s" s="45">
        <v>170</v>
      </c>
      <c r="AD83" t="s" s="45">
        <v>170</v>
      </c>
      <c r="AE83" t="s" s="43">
        <v>270</v>
      </c>
      <c r="AF83" t="s" s="43">
        <v>172</v>
      </c>
      <c r="AG83" s="26"/>
      <c r="AH83" s="26"/>
      <c r="AI83" t="s" s="45">
        <v>170</v>
      </c>
      <c r="AJ83" t="s" s="45">
        <v>170</v>
      </c>
      <c r="AK83" t="s" s="45">
        <v>170</v>
      </c>
      <c r="AL83" t="s" s="45">
        <v>170</v>
      </c>
      <c r="AM83" t="s" s="43">
        <v>167</v>
      </c>
      <c r="AN83" t="s" s="43">
        <v>178</v>
      </c>
      <c r="AO83" s="26"/>
      <c r="AP83" s="49">
        <v>6000</v>
      </c>
      <c r="AQ83" t="s" s="45">
        <v>170</v>
      </c>
      <c r="AR83" t="s" s="45">
        <v>170</v>
      </c>
      <c r="AS83" t="s" s="45">
        <v>170</v>
      </c>
      <c r="AT83" t="s" s="45">
        <v>170</v>
      </c>
      <c r="AU83" t="s" s="43">
        <v>177</v>
      </c>
      <c r="AV83" t="s" s="43">
        <v>178</v>
      </c>
      <c r="AW83" s="26"/>
      <c r="AX83" s="49">
        <v>2000</v>
      </c>
      <c r="AY83" t="s" s="45">
        <v>167</v>
      </c>
      <c r="AZ83" t="s" s="45">
        <v>178</v>
      </c>
      <c r="BA83" s="46"/>
      <c r="BB83" s="47">
        <v>2000</v>
      </c>
      <c r="BC83" t="s" s="43">
        <v>170</v>
      </c>
      <c r="BD83" t="s" s="43">
        <v>170</v>
      </c>
      <c r="BE83" t="s" s="43">
        <v>170</v>
      </c>
      <c r="BF83" t="s" s="43">
        <v>170</v>
      </c>
      <c r="BG83" t="s" s="45">
        <v>170</v>
      </c>
      <c r="BH83" t="s" s="45">
        <v>170</v>
      </c>
      <c r="BI83" t="s" s="45">
        <v>170</v>
      </c>
      <c r="BJ83" t="s" s="45">
        <v>170</v>
      </c>
      <c r="BK83" t="s" s="43">
        <v>292</v>
      </c>
      <c r="BL83" t="s" s="43">
        <v>172</v>
      </c>
      <c r="BM83" s="26"/>
      <c r="BN83" s="26"/>
      <c r="BO83" t="s" s="45">
        <v>292</v>
      </c>
      <c r="BP83" t="s" s="45">
        <v>178</v>
      </c>
      <c r="BQ83" s="46"/>
      <c r="BR83" s="47">
        <v>1000</v>
      </c>
      <c r="BS83" t="s" s="43">
        <v>167</v>
      </c>
      <c r="BT83" t="s" s="43">
        <v>178</v>
      </c>
      <c r="BU83" s="26"/>
      <c r="BV83" s="49">
        <v>1200</v>
      </c>
      <c r="BW83" t="s" s="45">
        <v>170</v>
      </c>
      <c r="BX83" t="s" s="45">
        <v>170</v>
      </c>
      <c r="BY83" t="s" s="45">
        <v>170</v>
      </c>
      <c r="BZ83" s="46"/>
      <c r="CA83" t="s" s="43">
        <v>176</v>
      </c>
      <c r="CB83" t="s" s="43">
        <v>172</v>
      </c>
      <c r="CC83" s="26"/>
      <c r="CD83" s="26"/>
      <c r="CE83" t="s" s="50">
        <v>182</v>
      </c>
      <c r="CF83" t="s" s="50">
        <v>184</v>
      </c>
      <c r="CG83" t="s" s="50">
        <v>170</v>
      </c>
      <c r="CH83" t="s" s="50">
        <v>170</v>
      </c>
      <c r="CI83" t="s" s="50">
        <v>242</v>
      </c>
      <c r="CJ83" t="s" s="50">
        <v>184</v>
      </c>
      <c r="CK83" t="s" s="50">
        <v>170</v>
      </c>
      <c r="CL83" t="s" s="50">
        <v>161</v>
      </c>
      <c r="CM83" t="s" s="50">
        <v>161</v>
      </c>
      <c r="CN83" t="s" s="50">
        <v>165</v>
      </c>
      <c r="CO83" t="s" s="50">
        <v>165</v>
      </c>
      <c r="CP83" t="s" s="50">
        <v>163</v>
      </c>
      <c r="CQ83" t="s" s="50">
        <v>165</v>
      </c>
      <c r="CR83" t="s" s="50">
        <v>164</v>
      </c>
      <c r="CS83" t="s" s="50">
        <v>184</v>
      </c>
      <c r="CT83" t="s" s="50">
        <v>165</v>
      </c>
      <c r="CU83" t="s" s="50">
        <v>165</v>
      </c>
      <c r="CV83" t="s" s="50">
        <v>164</v>
      </c>
      <c r="CW83" t="s" s="50">
        <v>184</v>
      </c>
      <c r="CX83" t="s" s="50">
        <v>184</v>
      </c>
      <c r="CY83" t="s" s="50">
        <v>163</v>
      </c>
      <c r="CZ83" t="s" s="50">
        <v>163</v>
      </c>
      <c r="DA83" t="s" s="51">
        <v>185</v>
      </c>
      <c r="DB83" t="s" s="52">
        <v>186</v>
      </c>
      <c r="DC83" t="s" s="43">
        <v>189</v>
      </c>
      <c r="DD83" t="s" s="43">
        <v>187</v>
      </c>
      <c r="DE83" t="s" s="43">
        <v>188</v>
      </c>
      <c r="DF83" t="s" s="53">
        <v>190</v>
      </c>
      <c r="DG83" t="s" s="52">
        <v>191</v>
      </c>
      <c r="DH83" t="s" s="43">
        <v>193</v>
      </c>
      <c r="DI83" t="s" s="43">
        <v>194</v>
      </c>
      <c r="DJ83" t="s" s="53">
        <v>192</v>
      </c>
      <c r="DK83" t="s" s="52">
        <v>196</v>
      </c>
      <c r="DL83" t="s" s="43">
        <v>195</v>
      </c>
      <c r="DM83" t="s" s="43">
        <v>197</v>
      </c>
      <c r="DN83" t="s" s="54">
        <v>321</v>
      </c>
      <c r="DO83" t="s" s="54">
        <v>214</v>
      </c>
      <c r="DP83" t="s" s="54">
        <v>251</v>
      </c>
      <c r="DQ83" t="s" s="54">
        <v>170</v>
      </c>
      <c r="DR83" t="s" s="54">
        <v>216</v>
      </c>
      <c r="DS83" t="s" s="54">
        <v>170</v>
      </c>
      <c r="DT83" t="s" s="54">
        <v>218</v>
      </c>
      <c r="DU83" t="s" s="54">
        <v>170</v>
      </c>
      <c r="DV83" t="s" s="54">
        <v>220</v>
      </c>
      <c r="DW83" t="s" s="54">
        <v>221</v>
      </c>
      <c r="DX83" t="s" s="54">
        <v>170</v>
      </c>
      <c r="DY83" t="s" s="54">
        <v>170</v>
      </c>
      <c r="DZ83" t="s" s="54">
        <v>224</v>
      </c>
      <c r="EA83" t="s" s="54">
        <v>225</v>
      </c>
      <c r="EB83" t="s" s="54">
        <v>226</v>
      </c>
      <c r="EC83" t="s" s="54">
        <v>170</v>
      </c>
      <c r="ED83" t="s" s="54">
        <v>228</v>
      </c>
      <c r="EE83" t="s" s="57">
        <v>470</v>
      </c>
      <c r="EF83" t="s" s="57">
        <v>474</v>
      </c>
      <c r="EG83" t="s" s="57">
        <v>475</v>
      </c>
      <c r="EH83" t="s" s="57">
        <v>476</v>
      </c>
      <c r="EI83" t="s" s="57">
        <v>299</v>
      </c>
      <c r="EJ83" t="s" s="57">
        <v>2392</v>
      </c>
      <c r="EK83" t="s" s="56">
        <v>2393</v>
      </c>
      <c r="EL83" t="s" s="57">
        <v>299</v>
      </c>
      <c r="EM83" t="s" s="57">
        <v>421</v>
      </c>
      <c r="EN83" t="s" s="57">
        <v>470</v>
      </c>
      <c r="EO83" t="s" s="57">
        <v>471</v>
      </c>
      <c r="EP83" t="s" s="57">
        <v>425</v>
      </c>
      <c r="EQ83" t="s" s="57">
        <v>466</v>
      </c>
      <c r="ER83" t="s" s="57">
        <v>159</v>
      </c>
      <c r="ES83" t="s" s="57">
        <v>417</v>
      </c>
      <c r="ET83" t="s" s="57">
        <v>426</v>
      </c>
      <c r="EU83" t="s" s="57">
        <v>427</v>
      </c>
      <c r="EV83" t="s" s="57">
        <v>428</v>
      </c>
      <c r="EW83" t="s" s="57">
        <v>208</v>
      </c>
      <c r="EX83" t="s" s="57">
        <v>209</v>
      </c>
      <c r="EY83" t="s" s="57">
        <v>299</v>
      </c>
    </row>
    <row r="84" ht="15.6" customHeight="1">
      <c r="A84" t="s" s="43">
        <v>461</v>
      </c>
      <c r="B84" t="s" s="43">
        <v>426</v>
      </c>
      <c r="C84" t="s" s="43">
        <v>472</v>
      </c>
      <c r="D84" t="s" s="43">
        <v>281</v>
      </c>
      <c r="E84" t="s" s="43">
        <v>481</v>
      </c>
      <c r="F84" t="s" s="43">
        <v>249</v>
      </c>
      <c r="G84" t="s" s="43">
        <v>159</v>
      </c>
      <c r="H84" t="s" s="44">
        <v>162</v>
      </c>
      <c r="I84" t="s" s="44">
        <v>184</v>
      </c>
      <c r="J84" t="s" s="44">
        <v>164</v>
      </c>
      <c r="K84" t="s" s="44">
        <v>162</v>
      </c>
      <c r="L84" t="s" s="44">
        <v>164</v>
      </c>
      <c r="M84" t="s" s="44">
        <v>184</v>
      </c>
      <c r="N84" t="s" s="44">
        <v>164</v>
      </c>
      <c r="O84" t="s" s="44">
        <v>165</v>
      </c>
      <c r="P84" t="s" s="44">
        <v>184</v>
      </c>
      <c r="Q84" t="s" s="44">
        <v>162</v>
      </c>
      <c r="R84" t="s" s="43">
        <v>478</v>
      </c>
      <c r="S84" t="s" s="45">
        <v>167</v>
      </c>
      <c r="T84" t="s" s="45">
        <v>168</v>
      </c>
      <c r="U84" s="46"/>
      <c r="V84" s="46"/>
      <c r="W84" t="s" s="43">
        <v>167</v>
      </c>
      <c r="X84" t="s" s="43">
        <v>178</v>
      </c>
      <c r="Y84" s="26"/>
      <c r="Z84" s="48">
        <v>20000</v>
      </c>
      <c r="AA84" t="s" s="45">
        <v>170</v>
      </c>
      <c r="AB84" t="s" s="45">
        <v>170</v>
      </c>
      <c r="AC84" t="s" s="45">
        <v>170</v>
      </c>
      <c r="AD84" t="s" s="45">
        <v>170</v>
      </c>
      <c r="AE84" t="s" s="43">
        <v>167</v>
      </c>
      <c r="AF84" t="s" s="43">
        <v>172</v>
      </c>
      <c r="AG84" s="26"/>
      <c r="AH84" s="26"/>
      <c r="AI84" t="s" s="45">
        <v>170</v>
      </c>
      <c r="AJ84" t="s" s="45">
        <v>170</v>
      </c>
      <c r="AK84" t="s" s="45">
        <v>170</v>
      </c>
      <c r="AL84" t="s" s="45">
        <v>170</v>
      </c>
      <c r="AM84" t="s" s="43">
        <v>170</v>
      </c>
      <c r="AN84" t="s" s="43">
        <v>170</v>
      </c>
      <c r="AO84" t="s" s="43">
        <v>170</v>
      </c>
      <c r="AP84" t="s" s="43">
        <v>170</v>
      </c>
      <c r="AQ84" t="s" s="45">
        <v>170</v>
      </c>
      <c r="AR84" t="s" s="45">
        <v>170</v>
      </c>
      <c r="AS84" t="s" s="45">
        <v>170</v>
      </c>
      <c r="AT84" t="s" s="45">
        <v>170</v>
      </c>
      <c r="AU84" t="s" s="43">
        <v>292</v>
      </c>
      <c r="AV84" t="s" s="43">
        <v>178</v>
      </c>
      <c r="AW84" s="26"/>
      <c r="AX84" s="49">
        <v>2000</v>
      </c>
      <c r="AY84" t="s" s="45">
        <v>167</v>
      </c>
      <c r="AZ84" t="s" s="45">
        <v>178</v>
      </c>
      <c r="BA84" s="46"/>
      <c r="BB84" s="47">
        <v>2000</v>
      </c>
      <c r="BC84" t="s" s="43">
        <v>170</v>
      </c>
      <c r="BD84" t="s" s="43">
        <v>170</v>
      </c>
      <c r="BE84" t="s" s="43">
        <v>170</v>
      </c>
      <c r="BF84" t="s" s="43">
        <v>170</v>
      </c>
      <c r="BG84" t="s" s="45">
        <v>170</v>
      </c>
      <c r="BH84" t="s" s="45">
        <v>170</v>
      </c>
      <c r="BI84" t="s" s="45">
        <v>170</v>
      </c>
      <c r="BJ84" t="s" s="45">
        <v>170</v>
      </c>
      <c r="BK84" t="s" s="43">
        <v>292</v>
      </c>
      <c r="BL84" t="s" s="43">
        <v>172</v>
      </c>
      <c r="BM84" s="26"/>
      <c r="BN84" s="26"/>
      <c r="BO84" t="s" s="45">
        <v>167</v>
      </c>
      <c r="BP84" t="s" s="45">
        <v>178</v>
      </c>
      <c r="BQ84" s="46"/>
      <c r="BR84" s="47">
        <v>2000</v>
      </c>
      <c r="BS84" t="s" s="43">
        <v>170</v>
      </c>
      <c r="BT84" t="s" s="43">
        <v>170</v>
      </c>
      <c r="BU84" t="s" s="43">
        <v>170</v>
      </c>
      <c r="BV84" t="s" s="43">
        <v>170</v>
      </c>
      <c r="BW84" t="s" s="45">
        <v>292</v>
      </c>
      <c r="BX84" t="s" s="45">
        <v>171</v>
      </c>
      <c r="BY84" s="46"/>
      <c r="BZ84" s="46"/>
      <c r="CA84" t="s" s="43">
        <v>176</v>
      </c>
      <c r="CB84" t="s" s="43">
        <v>172</v>
      </c>
      <c r="CC84" s="26"/>
      <c r="CD84" s="26"/>
      <c r="CE84" t="s" s="50">
        <v>182</v>
      </c>
      <c r="CF84" t="s" s="50">
        <v>163</v>
      </c>
      <c r="CG84" t="s" s="50">
        <v>170</v>
      </c>
      <c r="CH84" t="s" s="50">
        <v>170</v>
      </c>
      <c r="CI84" t="s" s="50">
        <v>242</v>
      </c>
      <c r="CJ84" t="s" s="50">
        <v>184</v>
      </c>
      <c r="CK84" t="s" s="50">
        <v>170</v>
      </c>
      <c r="CL84" t="s" s="50">
        <v>159</v>
      </c>
      <c r="CM84" t="s" s="50">
        <v>161</v>
      </c>
      <c r="CN84" t="s" s="50">
        <v>184</v>
      </c>
      <c r="CO84" t="s" s="50">
        <v>184</v>
      </c>
      <c r="CP84" t="s" s="50">
        <v>162</v>
      </c>
      <c r="CQ84" t="s" s="50">
        <v>164</v>
      </c>
      <c r="CR84" t="s" s="50">
        <v>165</v>
      </c>
      <c r="CS84" t="s" s="50">
        <v>165</v>
      </c>
      <c r="CT84" t="s" s="50">
        <v>184</v>
      </c>
      <c r="CU84" t="s" s="50">
        <v>184</v>
      </c>
      <c r="CV84" t="s" s="50">
        <v>164</v>
      </c>
      <c r="CW84" t="s" s="50">
        <v>165</v>
      </c>
      <c r="CX84" t="s" s="50">
        <v>165</v>
      </c>
      <c r="CY84" t="s" s="50">
        <v>162</v>
      </c>
      <c r="CZ84" t="s" s="50">
        <v>164</v>
      </c>
      <c r="DA84" t="s" s="51">
        <v>259</v>
      </c>
      <c r="DB84" t="s" s="52">
        <v>189</v>
      </c>
      <c r="DC84" t="s" s="43">
        <v>188</v>
      </c>
      <c r="DD84" t="s" s="43">
        <v>186</v>
      </c>
      <c r="DE84" t="s" s="43">
        <v>187</v>
      </c>
      <c r="DF84" t="s" s="53">
        <v>190</v>
      </c>
      <c r="DG84" t="s" s="52">
        <v>193</v>
      </c>
      <c r="DH84" t="s" s="43">
        <v>194</v>
      </c>
      <c r="DI84" t="s" s="43">
        <v>192</v>
      </c>
      <c r="DJ84" t="s" s="53">
        <v>191</v>
      </c>
      <c r="DK84" t="s" s="52">
        <v>197</v>
      </c>
      <c r="DL84" t="s" s="43">
        <v>195</v>
      </c>
      <c r="DM84" t="s" s="43">
        <v>196</v>
      </c>
      <c r="DN84" t="s" s="54">
        <v>203</v>
      </c>
      <c r="DO84" t="s" s="54">
        <v>214</v>
      </c>
      <c r="DP84" t="s" s="54">
        <v>251</v>
      </c>
      <c r="DQ84" t="s" s="54">
        <v>170</v>
      </c>
      <c r="DR84" t="s" s="54">
        <v>216</v>
      </c>
      <c r="DS84" t="s" s="54">
        <v>170</v>
      </c>
      <c r="DT84" t="s" s="54">
        <v>170</v>
      </c>
      <c r="DU84" t="s" s="54">
        <v>170</v>
      </c>
      <c r="DV84" t="s" s="54">
        <v>220</v>
      </c>
      <c r="DW84" t="s" s="54">
        <v>221</v>
      </c>
      <c r="DX84" t="s" s="54">
        <v>170</v>
      </c>
      <c r="DY84" t="s" s="54">
        <v>170</v>
      </c>
      <c r="DZ84" t="s" s="54">
        <v>224</v>
      </c>
      <c r="EA84" t="s" s="54">
        <v>225</v>
      </c>
      <c r="EB84" t="s" s="54">
        <v>170</v>
      </c>
      <c r="EC84" t="s" s="54">
        <v>227</v>
      </c>
      <c r="ED84" t="s" s="54">
        <v>228</v>
      </c>
      <c r="EE84" t="s" s="57">
        <v>480</v>
      </c>
      <c r="EF84" t="s" s="57">
        <v>482</v>
      </c>
      <c r="EG84" t="s" s="57">
        <v>483</v>
      </c>
      <c r="EH84" t="s" s="57">
        <v>484</v>
      </c>
      <c r="EI84" t="s" s="57">
        <v>299</v>
      </c>
      <c r="EJ84" t="s" s="57">
        <v>2394</v>
      </c>
      <c r="EK84" t="s" s="56">
        <v>2395</v>
      </c>
      <c r="EL84" t="s" s="57">
        <v>299</v>
      </c>
      <c r="EM84" t="s" s="57">
        <v>421</v>
      </c>
      <c r="EN84" t="s" s="57">
        <v>480</v>
      </c>
      <c r="EO84" t="s" s="57">
        <v>471</v>
      </c>
      <c r="EP84" t="s" s="57">
        <v>425</v>
      </c>
      <c r="EQ84" t="s" s="57">
        <v>477</v>
      </c>
      <c r="ER84" t="s" s="57">
        <v>159</v>
      </c>
      <c r="ES84" t="s" s="57">
        <v>417</v>
      </c>
      <c r="ET84" t="s" s="57">
        <v>426</v>
      </c>
      <c r="EU84" t="s" s="57">
        <v>427</v>
      </c>
      <c r="EV84" t="s" s="57">
        <v>428</v>
      </c>
      <c r="EW84" t="s" s="57">
        <v>208</v>
      </c>
      <c r="EX84" t="s" s="57">
        <v>209</v>
      </c>
      <c r="EY84" t="s" s="57">
        <v>299</v>
      </c>
    </row>
    <row r="85" ht="15.6" customHeight="1">
      <c r="A85" t="s" s="43">
        <v>300</v>
      </c>
      <c r="B85" t="s" s="43">
        <v>426</v>
      </c>
      <c r="C85" t="s" s="43">
        <v>561</v>
      </c>
      <c r="D85" t="s" s="43">
        <v>281</v>
      </c>
      <c r="E85" t="s" s="43">
        <v>562</v>
      </c>
      <c r="F85" t="s" s="43">
        <v>212</v>
      </c>
      <c r="G85" t="s" s="43">
        <v>161</v>
      </c>
      <c r="H85" t="s" s="44">
        <v>257</v>
      </c>
      <c r="I85" t="s" s="44">
        <v>184</v>
      </c>
      <c r="J85" t="s" s="44">
        <v>165</v>
      </c>
      <c r="K85" t="s" s="44">
        <v>162</v>
      </c>
      <c r="L85" t="s" s="44">
        <v>184</v>
      </c>
      <c r="M85" t="s" s="44">
        <v>164</v>
      </c>
      <c r="N85" t="s" s="44">
        <v>184</v>
      </c>
      <c r="O85" t="s" s="44">
        <v>165</v>
      </c>
      <c r="P85" t="s" s="44">
        <v>162</v>
      </c>
      <c r="Q85" t="s" s="44">
        <v>162</v>
      </c>
      <c r="R85" t="s" s="43">
        <v>553</v>
      </c>
      <c r="S85" t="s" s="45">
        <v>167</v>
      </c>
      <c r="T85" t="s" s="45">
        <v>168</v>
      </c>
      <c r="U85" s="46"/>
      <c r="V85" s="46"/>
      <c r="W85" t="s" s="43">
        <v>167</v>
      </c>
      <c r="X85" t="s" s="43">
        <v>168</v>
      </c>
      <c r="Y85" s="26"/>
      <c r="Z85" s="48"/>
      <c r="AA85" t="s" s="45">
        <v>170</v>
      </c>
      <c r="AB85" t="s" s="45">
        <v>170</v>
      </c>
      <c r="AC85" t="s" s="45">
        <v>170</v>
      </c>
      <c r="AD85" t="s" s="45">
        <v>170</v>
      </c>
      <c r="AE85" t="s" s="43">
        <v>167</v>
      </c>
      <c r="AF85" t="s" s="43">
        <v>172</v>
      </c>
      <c r="AG85" s="26"/>
      <c r="AH85" s="26"/>
      <c r="AI85" t="s" s="45">
        <v>170</v>
      </c>
      <c r="AJ85" t="s" s="45">
        <v>170</v>
      </c>
      <c r="AK85" t="s" s="45">
        <v>170</v>
      </c>
      <c r="AL85" t="s" s="45">
        <v>170</v>
      </c>
      <c r="AM85" t="s" s="43">
        <v>170</v>
      </c>
      <c r="AN85" t="s" s="43">
        <v>170</v>
      </c>
      <c r="AO85" t="s" s="43">
        <v>170</v>
      </c>
      <c r="AP85" t="s" s="43">
        <v>170</v>
      </c>
      <c r="AQ85" t="s" s="45">
        <v>170</v>
      </c>
      <c r="AR85" t="s" s="45">
        <v>170</v>
      </c>
      <c r="AS85" t="s" s="45">
        <v>170</v>
      </c>
      <c r="AT85" t="s" s="45">
        <v>170</v>
      </c>
      <c r="AU85" t="s" s="43">
        <v>176</v>
      </c>
      <c r="AV85" t="s" s="43">
        <v>178</v>
      </c>
      <c r="AW85" t="s" s="43">
        <v>554</v>
      </c>
      <c r="AX85" s="49">
        <v>2500</v>
      </c>
      <c r="AY85" t="s" s="45">
        <v>176</v>
      </c>
      <c r="AZ85" t="s" s="45">
        <v>171</v>
      </c>
      <c r="BA85" t="s" s="45">
        <v>555</v>
      </c>
      <c r="BB85" s="46"/>
      <c r="BC85" t="s" s="43">
        <v>167</v>
      </c>
      <c r="BD85" t="s" s="43">
        <v>171</v>
      </c>
      <c r="BE85" t="s" s="43">
        <v>556</v>
      </c>
      <c r="BF85" s="26"/>
      <c r="BG85" t="s" s="45">
        <v>170</v>
      </c>
      <c r="BH85" t="s" s="45">
        <v>170</v>
      </c>
      <c r="BI85" t="s" s="45">
        <v>170</v>
      </c>
      <c r="BJ85" t="s" s="45">
        <v>170</v>
      </c>
      <c r="BK85" t="s" s="43">
        <v>170</v>
      </c>
      <c r="BL85" t="s" s="43">
        <v>170</v>
      </c>
      <c r="BM85" t="s" s="43">
        <v>170</v>
      </c>
      <c r="BN85" t="s" s="43">
        <v>170</v>
      </c>
      <c r="BO85" t="s" s="45">
        <v>167</v>
      </c>
      <c r="BP85" t="s" s="45">
        <v>178</v>
      </c>
      <c r="BQ85" s="46"/>
      <c r="BR85" s="47">
        <v>1200</v>
      </c>
      <c r="BS85" t="s" s="43">
        <v>170</v>
      </c>
      <c r="BT85" t="s" s="43">
        <v>170</v>
      </c>
      <c r="BU85" t="s" s="43">
        <v>170</v>
      </c>
      <c r="BV85" t="s" s="43">
        <v>170</v>
      </c>
      <c r="BW85" t="s" s="45">
        <v>170</v>
      </c>
      <c r="BX85" t="s" s="45">
        <v>170</v>
      </c>
      <c r="BY85" t="s" s="45">
        <v>170</v>
      </c>
      <c r="BZ85" s="46"/>
      <c r="CA85" t="s" s="43">
        <v>176</v>
      </c>
      <c r="CB85" t="s" s="43">
        <v>171</v>
      </c>
      <c r="CC85" t="s" s="43">
        <v>557</v>
      </c>
      <c r="CD85" s="26"/>
      <c r="CE85" t="s" s="50">
        <v>182</v>
      </c>
      <c r="CF85" t="s" s="50">
        <v>164</v>
      </c>
      <c r="CG85" t="s" s="50">
        <v>170</v>
      </c>
      <c r="CH85" t="s" s="50">
        <v>170</v>
      </c>
      <c r="CI85" t="s" s="50">
        <v>257</v>
      </c>
      <c r="CJ85" t="s" s="50">
        <v>184</v>
      </c>
      <c r="CK85" t="s" s="50">
        <v>170</v>
      </c>
      <c r="CL85" t="s" s="50">
        <v>159</v>
      </c>
      <c r="CM85" t="s" s="50">
        <v>161</v>
      </c>
      <c r="CN85" t="s" s="50">
        <v>164</v>
      </c>
      <c r="CO85" t="s" s="50">
        <v>164</v>
      </c>
      <c r="CP85" t="s" s="50">
        <v>162</v>
      </c>
      <c r="CQ85" t="s" s="50">
        <v>162</v>
      </c>
      <c r="CR85" t="s" s="50">
        <v>164</v>
      </c>
      <c r="CS85" t="s" s="50">
        <v>184</v>
      </c>
      <c r="CT85" t="s" s="50">
        <v>165</v>
      </c>
      <c r="CU85" t="s" s="50">
        <v>165</v>
      </c>
      <c r="CV85" t="s" s="50">
        <v>164</v>
      </c>
      <c r="CW85" t="s" s="50">
        <v>184</v>
      </c>
      <c r="CX85" t="s" s="50">
        <v>164</v>
      </c>
      <c r="CY85" t="s" s="50">
        <v>164</v>
      </c>
      <c r="CZ85" t="s" s="50">
        <v>164</v>
      </c>
      <c r="DA85" t="s" s="51">
        <v>185</v>
      </c>
      <c r="DB85" t="s" s="52">
        <v>188</v>
      </c>
      <c r="DC85" t="s" s="43">
        <v>187</v>
      </c>
      <c r="DD85" t="s" s="43">
        <v>190</v>
      </c>
      <c r="DE85" t="s" s="43">
        <v>186</v>
      </c>
      <c r="DF85" t="s" s="53">
        <v>189</v>
      </c>
      <c r="DG85" t="s" s="52">
        <v>191</v>
      </c>
      <c r="DH85" t="s" s="43">
        <v>193</v>
      </c>
      <c r="DI85" t="s" s="43">
        <v>192</v>
      </c>
      <c r="DJ85" t="s" s="53">
        <v>194</v>
      </c>
      <c r="DK85" t="s" s="52">
        <v>196</v>
      </c>
      <c r="DL85" t="s" s="43">
        <v>195</v>
      </c>
      <c r="DM85" t="s" s="43">
        <v>197</v>
      </c>
      <c r="DN85" t="s" s="54">
        <v>335</v>
      </c>
      <c r="DO85" t="s" s="54">
        <v>214</v>
      </c>
      <c r="DP85" t="s" s="54">
        <v>251</v>
      </c>
      <c r="DQ85" t="s" s="54">
        <v>170</v>
      </c>
      <c r="DR85" t="s" s="54">
        <v>216</v>
      </c>
      <c r="DS85" t="s" s="54">
        <v>170</v>
      </c>
      <c r="DT85" t="s" s="54">
        <v>170</v>
      </c>
      <c r="DU85" t="s" s="54">
        <v>170</v>
      </c>
      <c r="DV85" t="s" s="54">
        <v>220</v>
      </c>
      <c r="DW85" t="s" s="54">
        <v>221</v>
      </c>
      <c r="DX85" t="s" s="54">
        <v>222</v>
      </c>
      <c r="DY85" t="s" s="54">
        <v>170</v>
      </c>
      <c r="DZ85" t="s" s="54">
        <v>170</v>
      </c>
      <c r="EA85" t="s" s="54">
        <v>225</v>
      </c>
      <c r="EB85" t="s" s="54">
        <v>170</v>
      </c>
      <c r="EC85" t="s" s="54">
        <v>170</v>
      </c>
      <c r="ED85" t="s" s="54">
        <v>228</v>
      </c>
      <c r="EE85" t="s" s="57">
        <v>559</v>
      </c>
      <c r="EF85" t="s" s="57">
        <v>563</v>
      </c>
      <c r="EG85" t="s" s="57">
        <v>564</v>
      </c>
      <c r="EH85" t="s" s="57">
        <v>565</v>
      </c>
      <c r="EI85" t="s" s="57">
        <v>362</v>
      </c>
      <c r="EJ85" t="s" s="57">
        <v>2396</v>
      </c>
      <c r="EK85" t="s" s="56">
        <v>2397</v>
      </c>
      <c r="EL85" t="s" s="57">
        <v>362</v>
      </c>
      <c r="EM85" t="s" s="57">
        <v>421</v>
      </c>
      <c r="EN85" t="s" s="57">
        <v>559</v>
      </c>
      <c r="EO85" t="s" s="57">
        <v>560</v>
      </c>
      <c r="EP85" t="s" s="57">
        <v>425</v>
      </c>
      <c r="EQ85" t="s" s="57">
        <v>552</v>
      </c>
      <c r="ER85" t="s" s="57">
        <v>159</v>
      </c>
      <c r="ES85" t="s" s="57">
        <v>417</v>
      </c>
      <c r="ET85" t="s" s="57">
        <v>426</v>
      </c>
      <c r="EU85" t="s" s="57">
        <v>427</v>
      </c>
      <c r="EV85" t="s" s="57">
        <v>428</v>
      </c>
      <c r="EW85" t="s" s="57">
        <v>208</v>
      </c>
      <c r="EX85" t="s" s="57">
        <v>209</v>
      </c>
      <c r="EY85" t="s" s="57">
        <v>362</v>
      </c>
    </row>
    <row r="86" ht="15.6" customHeight="1">
      <c r="A86" t="s" s="43">
        <v>262</v>
      </c>
      <c r="B86" t="s" s="43">
        <v>426</v>
      </c>
      <c r="C86" t="s" s="43">
        <v>561</v>
      </c>
      <c r="D86" t="s" s="43">
        <v>281</v>
      </c>
      <c r="E86" t="s" s="43">
        <v>534</v>
      </c>
      <c r="F86" t="s" s="43">
        <v>249</v>
      </c>
      <c r="G86" t="s" s="43">
        <v>159</v>
      </c>
      <c r="H86" t="s" s="44">
        <v>162</v>
      </c>
      <c r="I86" t="s" s="44">
        <v>165</v>
      </c>
      <c r="J86" t="s" s="44">
        <v>165</v>
      </c>
      <c r="K86" t="s" s="44">
        <v>162</v>
      </c>
      <c r="L86" t="s" s="44">
        <v>184</v>
      </c>
      <c r="M86" t="s" s="44">
        <v>162</v>
      </c>
      <c r="N86" t="s" s="44">
        <v>165</v>
      </c>
      <c r="O86" t="s" s="44">
        <v>162</v>
      </c>
      <c r="P86" t="s" s="44">
        <v>162</v>
      </c>
      <c r="Q86" t="s" s="44">
        <v>162</v>
      </c>
      <c r="R86" t="s" s="43">
        <v>567</v>
      </c>
      <c r="S86" t="s" s="45">
        <v>167</v>
      </c>
      <c r="T86" t="s" s="45">
        <v>178</v>
      </c>
      <c r="U86" s="46"/>
      <c r="V86" s="47">
        <v>2000</v>
      </c>
      <c r="W86" t="s" s="43">
        <v>167</v>
      </c>
      <c r="X86" t="s" s="43">
        <v>178</v>
      </c>
      <c r="Y86" s="26"/>
      <c r="Z86" s="48">
        <v>10000</v>
      </c>
      <c r="AA86" t="s" s="45">
        <v>170</v>
      </c>
      <c r="AB86" t="s" s="45">
        <v>170</v>
      </c>
      <c r="AC86" t="s" s="45">
        <v>170</v>
      </c>
      <c r="AD86" t="s" s="45">
        <v>170</v>
      </c>
      <c r="AE86" t="s" s="43">
        <v>167</v>
      </c>
      <c r="AF86" t="s" s="43">
        <v>178</v>
      </c>
      <c r="AG86" s="26"/>
      <c r="AH86" s="49">
        <v>15000</v>
      </c>
      <c r="AI86" t="s" s="45">
        <v>170</v>
      </c>
      <c r="AJ86" t="s" s="45">
        <v>170</v>
      </c>
      <c r="AK86" t="s" s="45">
        <v>170</v>
      </c>
      <c r="AL86" t="s" s="45">
        <v>170</v>
      </c>
      <c r="AM86" t="s" s="43">
        <v>170</v>
      </c>
      <c r="AN86" t="s" s="43">
        <v>170</v>
      </c>
      <c r="AO86" t="s" s="43">
        <v>170</v>
      </c>
      <c r="AP86" t="s" s="43">
        <v>170</v>
      </c>
      <c r="AQ86" t="s" s="45">
        <v>170</v>
      </c>
      <c r="AR86" t="s" s="45">
        <v>170</v>
      </c>
      <c r="AS86" t="s" s="45">
        <v>170</v>
      </c>
      <c r="AT86" t="s" s="45">
        <v>170</v>
      </c>
      <c r="AU86" t="s" s="43">
        <v>292</v>
      </c>
      <c r="AV86" t="s" s="43">
        <v>178</v>
      </c>
      <c r="AW86" t="s" s="43">
        <v>568</v>
      </c>
      <c r="AX86" s="49">
        <v>1500</v>
      </c>
      <c r="AY86" t="s" s="45">
        <v>292</v>
      </c>
      <c r="AZ86" t="s" s="45">
        <v>178</v>
      </c>
      <c r="BA86" t="s" s="45">
        <v>569</v>
      </c>
      <c r="BB86" s="47">
        <v>1500</v>
      </c>
      <c r="BC86" t="s" s="43">
        <v>167</v>
      </c>
      <c r="BD86" t="s" s="43">
        <v>178</v>
      </c>
      <c r="BE86" s="26"/>
      <c r="BF86" s="49">
        <v>1000</v>
      </c>
      <c r="BG86" t="s" s="45">
        <v>170</v>
      </c>
      <c r="BH86" t="s" s="45">
        <v>170</v>
      </c>
      <c r="BI86" t="s" s="45">
        <v>170</v>
      </c>
      <c r="BJ86" t="s" s="45">
        <v>170</v>
      </c>
      <c r="BK86" t="s" s="43">
        <v>167</v>
      </c>
      <c r="BL86" t="s" s="43">
        <v>172</v>
      </c>
      <c r="BM86" s="26"/>
      <c r="BN86" s="49">
        <v>1000</v>
      </c>
      <c r="BO86" t="s" s="45">
        <v>167</v>
      </c>
      <c r="BP86" t="s" s="45">
        <v>178</v>
      </c>
      <c r="BQ86" s="46"/>
      <c r="BR86" s="47">
        <v>1700</v>
      </c>
      <c r="BS86" t="s" s="43">
        <v>167</v>
      </c>
      <c r="BT86" t="s" s="43">
        <v>178</v>
      </c>
      <c r="BU86" s="26"/>
      <c r="BV86" s="49">
        <v>1500</v>
      </c>
      <c r="BW86" t="s" s="45">
        <v>167</v>
      </c>
      <c r="BX86" t="s" s="45">
        <v>171</v>
      </c>
      <c r="BY86" s="46"/>
      <c r="BZ86" s="46"/>
      <c r="CA86" t="s" s="43">
        <v>176</v>
      </c>
      <c r="CB86" t="s" s="43">
        <v>171</v>
      </c>
      <c r="CC86" s="26"/>
      <c r="CD86" s="49">
        <v>1000</v>
      </c>
      <c r="CE86" t="s" s="50">
        <v>182</v>
      </c>
      <c r="CF86" t="s" s="50">
        <v>164</v>
      </c>
      <c r="CG86" t="s" s="50">
        <v>170</v>
      </c>
      <c r="CH86" t="s" s="50">
        <v>170</v>
      </c>
      <c r="CI86" t="s" s="50">
        <v>242</v>
      </c>
      <c r="CJ86" t="s" s="50">
        <v>184</v>
      </c>
      <c r="CK86" t="s" s="50">
        <v>170</v>
      </c>
      <c r="CL86" t="s" s="50">
        <v>159</v>
      </c>
      <c r="CM86" t="s" s="50">
        <v>161</v>
      </c>
      <c r="CN86" t="s" s="50">
        <v>162</v>
      </c>
      <c r="CO86" t="s" s="50">
        <v>164</v>
      </c>
      <c r="CP86" t="s" s="50">
        <v>162</v>
      </c>
      <c r="CQ86" t="s" s="50">
        <v>164</v>
      </c>
      <c r="CR86" t="s" s="50">
        <v>184</v>
      </c>
      <c r="CS86" t="s" s="50">
        <v>184</v>
      </c>
      <c r="CT86" t="s" s="50">
        <v>163</v>
      </c>
      <c r="CU86" t="s" s="50">
        <v>184</v>
      </c>
      <c r="CV86" t="s" s="50">
        <v>164</v>
      </c>
      <c r="CW86" t="s" s="50">
        <v>184</v>
      </c>
      <c r="CX86" t="s" s="50">
        <v>164</v>
      </c>
      <c r="CY86" t="s" s="50">
        <v>164</v>
      </c>
      <c r="CZ86" t="s" s="50">
        <v>164</v>
      </c>
      <c r="DA86" t="s" s="51">
        <v>259</v>
      </c>
      <c r="DB86" t="s" s="52">
        <v>190</v>
      </c>
      <c r="DC86" t="s" s="43">
        <v>186</v>
      </c>
      <c r="DD86" t="s" s="43">
        <v>189</v>
      </c>
      <c r="DE86" t="s" s="43">
        <v>188</v>
      </c>
      <c r="DF86" t="s" s="53">
        <v>187</v>
      </c>
      <c r="DG86" t="s" s="52">
        <v>191</v>
      </c>
      <c r="DH86" t="s" s="43">
        <v>192</v>
      </c>
      <c r="DI86" t="s" s="43">
        <v>194</v>
      </c>
      <c r="DJ86" t="s" s="53">
        <v>193</v>
      </c>
      <c r="DK86" t="s" s="52">
        <v>197</v>
      </c>
      <c r="DL86" t="s" s="43">
        <v>196</v>
      </c>
      <c r="DM86" t="s" s="43">
        <v>195</v>
      </c>
      <c r="DN86" t="s" s="54">
        <v>301</v>
      </c>
      <c r="DO86" t="s" s="54">
        <v>214</v>
      </c>
      <c r="DP86" t="s" s="54">
        <v>251</v>
      </c>
      <c r="DQ86" t="s" s="54">
        <v>170</v>
      </c>
      <c r="DR86" t="s" s="54">
        <v>216</v>
      </c>
      <c r="DS86" t="s" s="54">
        <v>170</v>
      </c>
      <c r="DT86" t="s" s="54">
        <v>170</v>
      </c>
      <c r="DU86" t="s" s="54">
        <v>170</v>
      </c>
      <c r="DV86" t="s" s="54">
        <v>220</v>
      </c>
      <c r="DW86" t="s" s="54">
        <v>221</v>
      </c>
      <c r="DX86" t="s" s="54">
        <v>222</v>
      </c>
      <c r="DY86" t="s" s="54">
        <v>170</v>
      </c>
      <c r="DZ86" t="s" s="54">
        <v>224</v>
      </c>
      <c r="EA86" t="s" s="54">
        <v>225</v>
      </c>
      <c r="EB86" t="s" s="54">
        <v>226</v>
      </c>
      <c r="EC86" t="s" s="54">
        <v>227</v>
      </c>
      <c r="ED86" t="s" s="54">
        <v>228</v>
      </c>
      <c r="EE86" t="s" s="57">
        <v>571</v>
      </c>
      <c r="EF86" t="s" s="57">
        <v>572</v>
      </c>
      <c r="EG86" t="s" s="57">
        <v>573</v>
      </c>
      <c r="EH86" t="s" s="57">
        <v>574</v>
      </c>
      <c r="EI86" t="s" s="57">
        <v>362</v>
      </c>
      <c r="EJ86" t="s" s="57">
        <v>2398</v>
      </c>
      <c r="EK86" t="s" s="56">
        <v>2399</v>
      </c>
      <c r="EL86" t="s" s="57">
        <v>362</v>
      </c>
      <c r="EM86" t="s" s="57">
        <v>421</v>
      </c>
      <c r="EN86" t="s" s="57">
        <v>571</v>
      </c>
      <c r="EO86" t="s" s="57">
        <v>560</v>
      </c>
      <c r="EP86" t="s" s="57">
        <v>425</v>
      </c>
      <c r="EQ86" t="s" s="57">
        <v>566</v>
      </c>
      <c r="ER86" t="s" s="57">
        <v>159</v>
      </c>
      <c r="ES86" t="s" s="57">
        <v>417</v>
      </c>
      <c r="ET86" t="s" s="57">
        <v>426</v>
      </c>
      <c r="EU86" t="s" s="57">
        <v>427</v>
      </c>
      <c r="EV86" t="s" s="57">
        <v>428</v>
      </c>
      <c r="EW86" t="s" s="57">
        <v>208</v>
      </c>
      <c r="EX86" t="s" s="57">
        <v>209</v>
      </c>
      <c r="EY86" t="s" s="57">
        <v>362</v>
      </c>
    </row>
    <row r="87" ht="15.6" customHeight="1">
      <c r="A87" t="s" s="43">
        <v>213</v>
      </c>
      <c r="B87" t="s" s="43">
        <v>426</v>
      </c>
      <c r="C87" t="s" s="43">
        <v>424</v>
      </c>
      <c r="D87" t="s" s="43">
        <v>203</v>
      </c>
      <c r="E87" t="s" s="43">
        <v>429</v>
      </c>
      <c r="F87" t="s" s="43">
        <v>212</v>
      </c>
      <c r="G87" t="s" s="43">
        <v>161</v>
      </c>
      <c r="H87" t="s" s="44">
        <v>257</v>
      </c>
      <c r="I87" t="s" s="44">
        <v>165</v>
      </c>
      <c r="J87" t="s" s="44">
        <v>163</v>
      </c>
      <c r="K87" t="s" s="44">
        <v>162</v>
      </c>
      <c r="L87" t="s" s="44">
        <v>184</v>
      </c>
      <c r="M87" t="s" s="44">
        <v>162</v>
      </c>
      <c r="N87" t="s" s="44">
        <v>165</v>
      </c>
      <c r="O87" t="s" s="44">
        <v>164</v>
      </c>
      <c r="P87" t="s" s="44">
        <v>164</v>
      </c>
      <c r="Q87" t="s" s="44">
        <v>162</v>
      </c>
      <c r="R87" t="s" s="43">
        <v>234</v>
      </c>
      <c r="S87" t="s" s="45">
        <v>167</v>
      </c>
      <c r="T87" t="s" s="45">
        <v>178</v>
      </c>
      <c r="U87" s="46"/>
      <c r="V87" s="47">
        <v>10000</v>
      </c>
      <c r="W87" t="s" s="43">
        <v>167</v>
      </c>
      <c r="X87" t="s" s="43">
        <v>172</v>
      </c>
      <c r="Y87" s="26"/>
      <c r="Z87" s="48">
        <v>5000</v>
      </c>
      <c r="AA87" t="s" s="45">
        <v>167</v>
      </c>
      <c r="AB87" t="s" s="45">
        <v>171</v>
      </c>
      <c r="AC87" s="46"/>
      <c r="AD87" s="47">
        <v>0</v>
      </c>
      <c r="AE87" t="s" s="43">
        <v>270</v>
      </c>
      <c r="AF87" t="s" s="43">
        <v>172</v>
      </c>
      <c r="AG87" s="26"/>
      <c r="AH87" s="49">
        <v>15000</v>
      </c>
      <c r="AI87" t="s" s="45">
        <v>167</v>
      </c>
      <c r="AJ87" t="s" s="45">
        <v>168</v>
      </c>
      <c r="AK87" s="46"/>
      <c r="AL87" s="47">
        <v>10000</v>
      </c>
      <c r="AM87" t="s" s="43">
        <v>270</v>
      </c>
      <c r="AN87" t="s" s="43">
        <v>172</v>
      </c>
      <c r="AO87" s="26"/>
      <c r="AP87" s="49">
        <v>20000</v>
      </c>
      <c r="AQ87" t="s" s="45">
        <v>167</v>
      </c>
      <c r="AR87" t="s" s="45">
        <v>171</v>
      </c>
      <c r="AS87" s="46"/>
      <c r="AT87" s="46"/>
      <c r="AU87" t="s" s="43">
        <v>177</v>
      </c>
      <c r="AV87" t="s" s="43">
        <v>178</v>
      </c>
      <c r="AW87" s="26"/>
      <c r="AX87" s="49">
        <v>2600</v>
      </c>
      <c r="AY87" t="s" s="45">
        <v>177</v>
      </c>
      <c r="AZ87" t="s" s="45">
        <v>172</v>
      </c>
      <c r="BA87" s="46"/>
      <c r="BB87" s="47">
        <v>1500</v>
      </c>
      <c r="BC87" t="s" s="43">
        <v>177</v>
      </c>
      <c r="BD87" t="s" s="43">
        <v>172</v>
      </c>
      <c r="BE87" s="26"/>
      <c r="BF87" s="49">
        <v>1000</v>
      </c>
      <c r="BG87" t="s" s="45">
        <v>270</v>
      </c>
      <c r="BH87" t="s" s="45">
        <v>178</v>
      </c>
      <c r="BI87" s="46"/>
      <c r="BJ87" s="47">
        <v>5200</v>
      </c>
      <c r="BK87" t="s" s="43">
        <v>167</v>
      </c>
      <c r="BL87" t="s" s="43">
        <v>171</v>
      </c>
      <c r="BM87" s="26"/>
      <c r="BN87" s="26"/>
      <c r="BO87" t="s" s="45">
        <v>270</v>
      </c>
      <c r="BP87" t="s" s="45">
        <v>172</v>
      </c>
      <c r="BQ87" s="46"/>
      <c r="BR87" s="47">
        <v>2400</v>
      </c>
      <c r="BS87" t="s" s="43">
        <v>270</v>
      </c>
      <c r="BT87" t="s" s="43">
        <v>172</v>
      </c>
      <c r="BU87" s="26"/>
      <c r="BV87" s="49">
        <v>2300</v>
      </c>
      <c r="BW87" t="s" s="45">
        <v>176</v>
      </c>
      <c r="BX87" t="s" s="45">
        <v>171</v>
      </c>
      <c r="BY87" s="46"/>
      <c r="BZ87" s="46"/>
      <c r="CA87" t="s" s="43">
        <v>176</v>
      </c>
      <c r="CB87" t="s" s="43">
        <v>172</v>
      </c>
      <c r="CC87" s="26"/>
      <c r="CD87" s="49">
        <v>700</v>
      </c>
      <c r="CE87" t="s" s="50">
        <v>182</v>
      </c>
      <c r="CF87" t="s" s="50">
        <v>164</v>
      </c>
      <c r="CG87" t="s" s="50">
        <v>170</v>
      </c>
      <c r="CH87" t="s" s="50">
        <v>170</v>
      </c>
      <c r="CI87" t="s" s="50">
        <v>183</v>
      </c>
      <c r="CJ87" t="s" s="50">
        <v>165</v>
      </c>
      <c r="CK87" t="s" s="50">
        <v>170</v>
      </c>
      <c r="CL87" t="s" s="50">
        <v>159</v>
      </c>
      <c r="CM87" t="s" s="50">
        <v>161</v>
      </c>
      <c r="CN87" t="s" s="50">
        <v>164</v>
      </c>
      <c r="CO87" t="s" s="50">
        <v>164</v>
      </c>
      <c r="CP87" t="s" s="50">
        <v>162</v>
      </c>
      <c r="CQ87" t="s" s="50">
        <v>162</v>
      </c>
      <c r="CR87" t="s" s="50">
        <v>163</v>
      </c>
      <c r="CS87" t="s" s="50">
        <v>165</v>
      </c>
      <c r="CT87" t="s" s="50">
        <v>163</v>
      </c>
      <c r="CU87" t="s" s="50">
        <v>184</v>
      </c>
      <c r="CV87" t="s" s="50">
        <v>162</v>
      </c>
      <c r="CW87" t="s" s="50">
        <v>162</v>
      </c>
      <c r="CX87" t="s" s="50">
        <v>164</v>
      </c>
      <c r="CY87" t="s" s="50">
        <v>162</v>
      </c>
      <c r="CZ87" t="s" s="50">
        <v>162</v>
      </c>
      <c r="DA87" t="s" s="51">
        <v>259</v>
      </c>
      <c r="DB87" t="s" s="52">
        <v>186</v>
      </c>
      <c r="DC87" t="s" s="43">
        <v>187</v>
      </c>
      <c r="DD87" t="s" s="43">
        <v>188</v>
      </c>
      <c r="DE87" t="s" s="43">
        <v>190</v>
      </c>
      <c r="DF87" t="s" s="53">
        <v>189</v>
      </c>
      <c r="DG87" t="s" s="52">
        <v>192</v>
      </c>
      <c r="DH87" t="s" s="43">
        <v>191</v>
      </c>
      <c r="DI87" t="s" s="43">
        <v>193</v>
      </c>
      <c r="DJ87" t="s" s="53">
        <v>194</v>
      </c>
      <c r="DK87" t="s" s="52">
        <v>197</v>
      </c>
      <c r="DL87" t="s" s="43">
        <v>196</v>
      </c>
      <c r="DM87" t="s" s="43">
        <v>195</v>
      </c>
      <c r="DN87" t="s" s="54">
        <v>250</v>
      </c>
      <c r="DO87" t="s" s="54">
        <v>214</v>
      </c>
      <c r="DP87" t="s" s="54">
        <v>251</v>
      </c>
      <c r="DQ87" t="s" s="54">
        <v>215</v>
      </c>
      <c r="DR87" t="s" s="54">
        <v>216</v>
      </c>
      <c r="DS87" t="s" s="54">
        <v>217</v>
      </c>
      <c r="DT87" t="s" s="54">
        <v>218</v>
      </c>
      <c r="DU87" t="s" s="54">
        <v>219</v>
      </c>
      <c r="DV87" t="s" s="54">
        <v>220</v>
      </c>
      <c r="DW87" t="s" s="54">
        <v>221</v>
      </c>
      <c r="DX87" t="s" s="54">
        <v>222</v>
      </c>
      <c r="DY87" t="s" s="54">
        <v>223</v>
      </c>
      <c r="DZ87" t="s" s="54">
        <v>224</v>
      </c>
      <c r="EA87" t="s" s="54">
        <v>225</v>
      </c>
      <c r="EB87" t="s" s="54">
        <v>226</v>
      </c>
      <c r="EC87" t="s" s="54">
        <v>227</v>
      </c>
      <c r="ED87" t="s" s="54">
        <v>228</v>
      </c>
      <c r="EE87" t="s" s="57">
        <v>422</v>
      </c>
      <c r="EF87" t="s" s="57">
        <v>430</v>
      </c>
      <c r="EG87" t="s" s="57">
        <v>431</v>
      </c>
      <c r="EH87" t="s" s="57">
        <v>432</v>
      </c>
      <c r="EI87" t="s" s="57">
        <v>404</v>
      </c>
      <c r="EJ87" t="s" s="57">
        <v>2400</v>
      </c>
      <c r="EK87" t="s" s="56">
        <v>2401</v>
      </c>
      <c r="EL87" t="s" s="57">
        <v>404</v>
      </c>
      <c r="EM87" t="s" s="57">
        <v>421</v>
      </c>
      <c r="EN87" t="s" s="57">
        <v>422</v>
      </c>
      <c r="EO87" t="s" s="57">
        <v>423</v>
      </c>
      <c r="EP87" t="s" s="57">
        <v>425</v>
      </c>
      <c r="EQ87" t="s" s="57">
        <v>416</v>
      </c>
      <c r="ER87" t="s" s="57">
        <v>159</v>
      </c>
      <c r="ES87" t="s" s="57">
        <v>417</v>
      </c>
      <c r="ET87" t="s" s="57">
        <v>426</v>
      </c>
      <c r="EU87" t="s" s="57">
        <v>427</v>
      </c>
      <c r="EV87" t="s" s="57">
        <v>428</v>
      </c>
      <c r="EW87" t="s" s="57">
        <v>208</v>
      </c>
      <c r="EX87" t="s" s="57">
        <v>209</v>
      </c>
      <c r="EY87" t="s" s="57">
        <v>404</v>
      </c>
    </row>
    <row r="88" ht="15.6" customHeight="1">
      <c r="A88" t="s" s="43">
        <v>250</v>
      </c>
      <c r="B88" t="s" s="43">
        <v>426</v>
      </c>
      <c r="C88" t="s" s="43">
        <v>424</v>
      </c>
      <c r="D88" t="s" s="43">
        <v>203</v>
      </c>
      <c r="E88" t="s" s="43">
        <v>437</v>
      </c>
      <c r="F88" t="s" s="43">
        <v>249</v>
      </c>
      <c r="G88" t="s" s="43">
        <v>159</v>
      </c>
      <c r="H88" t="s" s="44">
        <v>257</v>
      </c>
      <c r="I88" t="s" s="44">
        <v>184</v>
      </c>
      <c r="J88" t="s" s="44">
        <v>163</v>
      </c>
      <c r="K88" t="s" s="44">
        <v>164</v>
      </c>
      <c r="L88" t="s" s="44">
        <v>184</v>
      </c>
      <c r="M88" t="s" s="44">
        <v>162</v>
      </c>
      <c r="N88" t="s" s="44">
        <v>163</v>
      </c>
      <c r="O88" t="s" s="44">
        <v>163</v>
      </c>
      <c r="P88" t="s" s="44">
        <v>163</v>
      </c>
      <c r="Q88" t="s" s="44">
        <v>164</v>
      </c>
      <c r="R88" t="s" s="43">
        <v>342</v>
      </c>
      <c r="S88" t="s" s="45">
        <v>167</v>
      </c>
      <c r="T88" t="s" s="45">
        <v>178</v>
      </c>
      <c r="U88" s="46"/>
      <c r="V88" s="47">
        <v>2000</v>
      </c>
      <c r="W88" t="s" s="43">
        <v>167</v>
      </c>
      <c r="X88" t="s" s="43">
        <v>178</v>
      </c>
      <c r="Y88" s="26"/>
      <c r="Z88" s="48">
        <v>2000</v>
      </c>
      <c r="AA88" t="s" s="45">
        <v>170</v>
      </c>
      <c r="AB88" t="s" s="45">
        <v>170</v>
      </c>
      <c r="AC88" t="s" s="45">
        <v>170</v>
      </c>
      <c r="AD88" t="s" s="45">
        <v>170</v>
      </c>
      <c r="AE88" t="s" s="43">
        <v>270</v>
      </c>
      <c r="AF88" t="s" s="43">
        <v>172</v>
      </c>
      <c r="AG88" s="26"/>
      <c r="AH88" s="49">
        <v>15000</v>
      </c>
      <c r="AI88" t="s" s="45">
        <v>170</v>
      </c>
      <c r="AJ88" t="s" s="45">
        <v>170</v>
      </c>
      <c r="AK88" t="s" s="45">
        <v>170</v>
      </c>
      <c r="AL88" t="s" s="45">
        <v>170</v>
      </c>
      <c r="AM88" t="s" s="43">
        <v>167</v>
      </c>
      <c r="AN88" t="s" s="43">
        <v>178</v>
      </c>
      <c r="AO88" s="26"/>
      <c r="AP88" s="49">
        <v>30000</v>
      </c>
      <c r="AQ88" t="s" s="45">
        <v>170</v>
      </c>
      <c r="AR88" t="s" s="45">
        <v>170</v>
      </c>
      <c r="AS88" t="s" s="45">
        <v>170</v>
      </c>
      <c r="AT88" s="46"/>
      <c r="AU88" t="s" s="43">
        <v>177</v>
      </c>
      <c r="AV88" t="s" s="43">
        <v>178</v>
      </c>
      <c r="AW88" s="26"/>
      <c r="AX88" s="49">
        <v>1000</v>
      </c>
      <c r="AY88" t="s" s="45">
        <v>177</v>
      </c>
      <c r="AZ88" t="s" s="45">
        <v>178</v>
      </c>
      <c r="BA88" s="46"/>
      <c r="BB88" s="47">
        <v>600</v>
      </c>
      <c r="BC88" t="s" s="43">
        <v>177</v>
      </c>
      <c r="BD88" t="s" s="43">
        <v>172</v>
      </c>
      <c r="BE88" s="26"/>
      <c r="BF88" s="49">
        <v>1000</v>
      </c>
      <c r="BG88" t="s" s="45">
        <v>167</v>
      </c>
      <c r="BH88" t="s" s="45">
        <v>178</v>
      </c>
      <c r="BI88" s="46"/>
      <c r="BJ88" s="47">
        <v>500</v>
      </c>
      <c r="BK88" t="s" s="43">
        <v>270</v>
      </c>
      <c r="BL88" t="s" s="43">
        <v>178</v>
      </c>
      <c r="BM88" s="26"/>
      <c r="BN88" s="49">
        <v>2000</v>
      </c>
      <c r="BO88" t="s" s="45">
        <v>177</v>
      </c>
      <c r="BP88" t="s" s="45">
        <v>178</v>
      </c>
      <c r="BQ88" s="46"/>
      <c r="BR88" s="47">
        <v>1500</v>
      </c>
      <c r="BS88" t="s" s="43">
        <v>270</v>
      </c>
      <c r="BT88" t="s" s="43">
        <v>178</v>
      </c>
      <c r="BU88" s="26"/>
      <c r="BV88" s="49">
        <v>1700</v>
      </c>
      <c r="BW88" t="s" s="45">
        <v>177</v>
      </c>
      <c r="BX88" t="s" s="45">
        <v>172</v>
      </c>
      <c r="BY88" s="46"/>
      <c r="BZ88" s="46"/>
      <c r="CA88" t="s" s="43">
        <v>176</v>
      </c>
      <c r="CB88" t="s" s="43">
        <v>172</v>
      </c>
      <c r="CC88" s="26"/>
      <c r="CD88" s="49">
        <v>300</v>
      </c>
      <c r="CE88" t="s" s="50">
        <v>182</v>
      </c>
      <c r="CF88" t="s" s="50">
        <v>164</v>
      </c>
      <c r="CG88" t="s" s="50">
        <v>170</v>
      </c>
      <c r="CH88" t="s" s="50">
        <v>170</v>
      </c>
      <c r="CI88" t="s" s="50">
        <v>183</v>
      </c>
      <c r="CJ88" t="s" s="50">
        <v>184</v>
      </c>
      <c r="CK88" t="s" s="50">
        <v>170</v>
      </c>
      <c r="CL88" t="s" s="50">
        <v>159</v>
      </c>
      <c r="CM88" t="s" s="50">
        <v>161</v>
      </c>
      <c r="CN88" t="s" s="50">
        <v>162</v>
      </c>
      <c r="CO88" t="s" s="50">
        <v>162</v>
      </c>
      <c r="CP88" t="s" s="50">
        <v>164</v>
      </c>
      <c r="CQ88" t="s" s="50">
        <v>164</v>
      </c>
      <c r="CR88" t="s" s="50">
        <v>165</v>
      </c>
      <c r="CS88" t="s" s="50">
        <v>165</v>
      </c>
      <c r="CT88" t="s" s="50">
        <v>164</v>
      </c>
      <c r="CU88" t="s" s="50">
        <v>184</v>
      </c>
      <c r="CV88" t="s" s="50">
        <v>162</v>
      </c>
      <c r="CW88" t="s" s="50">
        <v>164</v>
      </c>
      <c r="CX88" t="s" s="50">
        <v>163</v>
      </c>
      <c r="CY88" t="s" s="50">
        <v>164</v>
      </c>
      <c r="CZ88" t="s" s="50">
        <v>164</v>
      </c>
      <c r="DA88" t="s" s="51">
        <v>185</v>
      </c>
      <c r="DB88" t="s" s="52">
        <v>188</v>
      </c>
      <c r="DC88" t="s" s="43">
        <v>187</v>
      </c>
      <c r="DD88" t="s" s="43">
        <v>186</v>
      </c>
      <c r="DE88" t="s" s="43">
        <v>189</v>
      </c>
      <c r="DF88" t="s" s="53">
        <v>190</v>
      </c>
      <c r="DG88" t="s" s="52">
        <v>193</v>
      </c>
      <c r="DH88" t="s" s="43">
        <v>192</v>
      </c>
      <c r="DI88" t="s" s="43">
        <v>191</v>
      </c>
      <c r="DJ88" t="s" s="53">
        <v>194</v>
      </c>
      <c r="DK88" t="s" s="52">
        <v>196</v>
      </c>
      <c r="DL88" t="s" s="43">
        <v>195</v>
      </c>
      <c r="DM88" t="s" s="43">
        <v>197</v>
      </c>
      <c r="DN88" t="s" s="54">
        <v>349</v>
      </c>
      <c r="DO88" t="s" s="54">
        <v>214</v>
      </c>
      <c r="DP88" t="s" s="54">
        <v>251</v>
      </c>
      <c r="DQ88" t="s" s="54">
        <v>170</v>
      </c>
      <c r="DR88" t="s" s="54">
        <v>216</v>
      </c>
      <c r="DS88" t="s" s="54">
        <v>170</v>
      </c>
      <c r="DT88" t="s" s="54">
        <v>218</v>
      </c>
      <c r="DU88" t="s" s="54">
        <v>170</v>
      </c>
      <c r="DV88" t="s" s="54">
        <v>220</v>
      </c>
      <c r="DW88" t="s" s="54">
        <v>221</v>
      </c>
      <c r="DX88" t="s" s="54">
        <v>222</v>
      </c>
      <c r="DY88" t="s" s="54">
        <v>223</v>
      </c>
      <c r="DZ88" t="s" s="54">
        <v>224</v>
      </c>
      <c r="EA88" t="s" s="54">
        <v>225</v>
      </c>
      <c r="EB88" t="s" s="54">
        <v>226</v>
      </c>
      <c r="EC88" t="s" s="54">
        <v>227</v>
      </c>
      <c r="ED88" t="s" s="54">
        <v>228</v>
      </c>
      <c r="EE88" t="s" s="57">
        <v>436</v>
      </c>
      <c r="EF88" t="s" s="57">
        <v>438</v>
      </c>
      <c r="EG88" t="s" s="57">
        <v>439</v>
      </c>
      <c r="EH88" t="s" s="57">
        <v>440</v>
      </c>
      <c r="EI88" t="s" s="57">
        <v>404</v>
      </c>
      <c r="EJ88" t="s" s="57">
        <v>2402</v>
      </c>
      <c r="EK88" t="s" s="56">
        <v>2403</v>
      </c>
      <c r="EL88" t="s" s="57">
        <v>404</v>
      </c>
      <c r="EM88" t="s" s="57">
        <v>421</v>
      </c>
      <c r="EN88" t="s" s="57">
        <v>436</v>
      </c>
      <c r="EO88" t="s" s="57">
        <v>423</v>
      </c>
      <c r="EP88" t="s" s="57">
        <v>425</v>
      </c>
      <c r="EQ88" t="s" s="57">
        <v>433</v>
      </c>
      <c r="ER88" t="s" s="57">
        <v>159</v>
      </c>
      <c r="ES88" t="s" s="57">
        <v>417</v>
      </c>
      <c r="ET88" t="s" s="57">
        <v>426</v>
      </c>
      <c r="EU88" t="s" s="57">
        <v>427</v>
      </c>
      <c r="EV88" t="s" s="57">
        <v>428</v>
      </c>
      <c r="EW88" t="s" s="57">
        <v>208</v>
      </c>
      <c r="EX88" t="s" s="57">
        <v>209</v>
      </c>
      <c r="EY88" t="s" s="57">
        <v>404</v>
      </c>
    </row>
    <row r="89" ht="15.6" customHeight="1">
      <c r="A89" t="s" s="43">
        <v>737</v>
      </c>
      <c r="B89" t="s" s="43">
        <v>621</v>
      </c>
      <c r="C89" t="s" s="43">
        <v>743</v>
      </c>
      <c r="D89" t="s" s="43">
        <v>305</v>
      </c>
      <c r="E89" t="s" s="43">
        <v>412</v>
      </c>
      <c r="F89" t="s" s="43">
        <v>249</v>
      </c>
      <c r="G89" t="s" s="43">
        <v>159</v>
      </c>
      <c r="H89" t="s" s="44">
        <v>242</v>
      </c>
      <c r="I89" t="s" s="44">
        <v>162</v>
      </c>
      <c r="J89" t="s" s="44">
        <v>164</v>
      </c>
      <c r="K89" t="s" s="44">
        <v>162</v>
      </c>
      <c r="L89" t="s" s="44">
        <v>165</v>
      </c>
      <c r="M89" t="s" s="44">
        <v>162</v>
      </c>
      <c r="N89" t="s" s="44">
        <v>162</v>
      </c>
      <c r="O89" t="s" s="44">
        <v>165</v>
      </c>
      <c r="P89" t="s" s="44">
        <v>162</v>
      </c>
      <c r="Q89" t="s" s="44">
        <v>162</v>
      </c>
      <c r="R89" t="s" s="43">
        <v>739</v>
      </c>
      <c r="S89" t="s" s="45">
        <v>167</v>
      </c>
      <c r="T89" t="s" s="45">
        <v>168</v>
      </c>
      <c r="U89" s="46"/>
      <c r="V89" s="46"/>
      <c r="W89" t="s" s="43">
        <v>167</v>
      </c>
      <c r="X89" t="s" s="43">
        <v>178</v>
      </c>
      <c r="Y89" s="26"/>
      <c r="Z89" s="48">
        <v>5000</v>
      </c>
      <c r="AA89" t="s" s="45">
        <v>170</v>
      </c>
      <c r="AB89" t="s" s="45">
        <v>170</v>
      </c>
      <c r="AC89" t="s" s="45">
        <v>170</v>
      </c>
      <c r="AD89" t="s" s="45">
        <v>170</v>
      </c>
      <c r="AE89" t="s" s="43">
        <v>167</v>
      </c>
      <c r="AF89" t="s" s="43">
        <v>168</v>
      </c>
      <c r="AG89" s="26"/>
      <c r="AH89" s="26"/>
      <c r="AI89" t="s" s="45">
        <v>170</v>
      </c>
      <c r="AJ89" t="s" s="45">
        <v>170</v>
      </c>
      <c r="AK89" t="s" s="45">
        <v>170</v>
      </c>
      <c r="AL89" t="s" s="45">
        <v>170</v>
      </c>
      <c r="AM89" t="s" s="43">
        <v>170</v>
      </c>
      <c r="AN89" t="s" s="43">
        <v>170</v>
      </c>
      <c r="AO89" t="s" s="43">
        <v>170</v>
      </c>
      <c r="AP89" t="s" s="43">
        <v>170</v>
      </c>
      <c r="AQ89" t="s" s="45">
        <v>170</v>
      </c>
      <c r="AR89" t="s" s="45">
        <v>170</v>
      </c>
      <c r="AS89" t="s" s="45">
        <v>170</v>
      </c>
      <c r="AT89" t="s" s="45">
        <v>170</v>
      </c>
      <c r="AU89" t="s" s="43">
        <v>270</v>
      </c>
      <c r="AV89" t="s" s="43">
        <v>178</v>
      </c>
      <c r="AW89" s="26"/>
      <c r="AX89" s="49">
        <v>1000</v>
      </c>
      <c r="AY89" t="s" s="45">
        <v>270</v>
      </c>
      <c r="AZ89" t="s" s="45">
        <v>178</v>
      </c>
      <c r="BA89" s="46"/>
      <c r="BB89" s="47">
        <v>2000</v>
      </c>
      <c r="BC89" t="s" s="43">
        <v>170</v>
      </c>
      <c r="BD89" t="s" s="43">
        <v>170</v>
      </c>
      <c r="BE89" t="s" s="43">
        <v>170</v>
      </c>
      <c r="BF89" t="s" s="43">
        <v>170</v>
      </c>
      <c r="BG89" t="s" s="45">
        <v>170</v>
      </c>
      <c r="BH89" t="s" s="45">
        <v>170</v>
      </c>
      <c r="BI89" t="s" s="45">
        <v>170</v>
      </c>
      <c r="BJ89" t="s" s="45">
        <v>170</v>
      </c>
      <c r="BK89" t="s" s="43">
        <v>170</v>
      </c>
      <c r="BL89" t="s" s="43">
        <v>170</v>
      </c>
      <c r="BM89" t="s" s="43">
        <v>170</v>
      </c>
      <c r="BN89" t="s" s="43">
        <v>170</v>
      </c>
      <c r="BO89" t="s" s="45">
        <v>270</v>
      </c>
      <c r="BP89" t="s" s="45">
        <v>178</v>
      </c>
      <c r="BQ89" s="46"/>
      <c r="BR89" s="47">
        <v>600</v>
      </c>
      <c r="BS89" t="s" s="43">
        <v>170</v>
      </c>
      <c r="BT89" t="s" s="43">
        <v>170</v>
      </c>
      <c r="BU89" t="s" s="43">
        <v>170</v>
      </c>
      <c r="BV89" t="s" s="43">
        <v>170</v>
      </c>
      <c r="BW89" t="s" s="45">
        <v>167</v>
      </c>
      <c r="BX89" t="s" s="45">
        <v>171</v>
      </c>
      <c r="BY89" s="46"/>
      <c r="BZ89" s="46"/>
      <c r="CA89" t="s" s="43">
        <v>176</v>
      </c>
      <c r="CB89" t="s" s="43">
        <v>172</v>
      </c>
      <c r="CC89" s="26"/>
      <c r="CD89" s="26"/>
      <c r="CE89" t="s" s="50">
        <v>182</v>
      </c>
      <c r="CF89" t="s" s="50">
        <v>162</v>
      </c>
      <c r="CG89" t="s" s="50">
        <v>170</v>
      </c>
      <c r="CH89" t="s" s="50">
        <v>170</v>
      </c>
      <c r="CI89" t="s" s="50">
        <v>183</v>
      </c>
      <c r="CJ89" t="s" s="50">
        <v>165</v>
      </c>
      <c r="CK89" t="s" s="50">
        <v>170</v>
      </c>
      <c r="CL89" t="s" s="50">
        <v>159</v>
      </c>
      <c r="CM89" t="s" s="50">
        <v>161</v>
      </c>
      <c r="CN89" t="s" s="50">
        <v>162</v>
      </c>
      <c r="CO89" t="s" s="50">
        <v>164</v>
      </c>
      <c r="CP89" t="s" s="50">
        <v>162</v>
      </c>
      <c r="CQ89" t="s" s="50">
        <v>162</v>
      </c>
      <c r="CR89" t="s" s="50">
        <v>165</v>
      </c>
      <c r="CS89" t="s" s="50">
        <v>165</v>
      </c>
      <c r="CT89" t="s" s="50">
        <v>164</v>
      </c>
      <c r="CU89" t="s" s="50">
        <v>164</v>
      </c>
      <c r="CV89" t="s" s="50">
        <v>164</v>
      </c>
      <c r="CW89" t="s" s="50">
        <v>163</v>
      </c>
      <c r="CX89" t="s" s="50">
        <v>164</v>
      </c>
      <c r="CY89" t="s" s="50">
        <v>164</v>
      </c>
      <c r="CZ89" t="s" s="50">
        <v>164</v>
      </c>
      <c r="DA89" t="s" s="51">
        <v>259</v>
      </c>
      <c r="DB89" t="s" s="52">
        <v>188</v>
      </c>
      <c r="DC89" t="s" s="43">
        <v>187</v>
      </c>
      <c r="DD89" t="s" s="43">
        <v>186</v>
      </c>
      <c r="DE89" t="s" s="43">
        <v>190</v>
      </c>
      <c r="DF89" t="s" s="53">
        <v>189</v>
      </c>
      <c r="DG89" t="s" s="52">
        <v>191</v>
      </c>
      <c r="DH89" t="s" s="43">
        <v>194</v>
      </c>
      <c r="DI89" t="s" s="43">
        <v>193</v>
      </c>
      <c r="DJ89" t="s" s="53">
        <v>192</v>
      </c>
      <c r="DK89" t="s" s="52">
        <v>196</v>
      </c>
      <c r="DL89" t="s" s="43">
        <v>195</v>
      </c>
      <c r="DM89" t="s" s="43">
        <v>197</v>
      </c>
      <c r="DN89" t="s" s="54">
        <v>335</v>
      </c>
      <c r="DO89" t="s" s="54">
        <v>214</v>
      </c>
      <c r="DP89" t="s" s="54">
        <v>251</v>
      </c>
      <c r="DQ89" t="s" s="54">
        <v>170</v>
      </c>
      <c r="DR89" t="s" s="54">
        <v>216</v>
      </c>
      <c r="DS89" t="s" s="54">
        <v>170</v>
      </c>
      <c r="DT89" t="s" s="54">
        <v>170</v>
      </c>
      <c r="DU89" t="s" s="54">
        <v>170</v>
      </c>
      <c r="DV89" t="s" s="54">
        <v>220</v>
      </c>
      <c r="DW89" t="s" s="54">
        <v>221</v>
      </c>
      <c r="DX89" t="s" s="54">
        <v>170</v>
      </c>
      <c r="DY89" t="s" s="54">
        <v>170</v>
      </c>
      <c r="DZ89" t="s" s="54">
        <v>170</v>
      </c>
      <c r="EA89" t="s" s="54">
        <v>225</v>
      </c>
      <c r="EB89" t="s" s="54">
        <v>170</v>
      </c>
      <c r="EC89" t="s" s="54">
        <v>227</v>
      </c>
      <c r="ED89" t="s" s="54">
        <v>228</v>
      </c>
      <c r="EE89" t="s" s="57">
        <v>741</v>
      </c>
      <c r="EF89" t="s" s="57">
        <v>744</v>
      </c>
      <c r="EG89" t="s" s="57">
        <v>745</v>
      </c>
      <c r="EH89" t="s" s="57">
        <v>746</v>
      </c>
      <c r="EI89" t="s" s="57">
        <v>282</v>
      </c>
      <c r="EJ89" t="s" s="57">
        <v>2404</v>
      </c>
      <c r="EK89" t="s" s="56">
        <v>2405</v>
      </c>
      <c r="EL89" t="s" s="57">
        <v>282</v>
      </c>
      <c r="EM89" t="s" s="57">
        <v>616</v>
      </c>
      <c r="EN89" t="s" s="57">
        <v>741</v>
      </c>
      <c r="EO89" t="s" s="57">
        <v>742</v>
      </c>
      <c r="EP89" t="s" s="57">
        <v>620</v>
      </c>
      <c r="EQ89" t="s" s="57">
        <v>738</v>
      </c>
      <c r="ER89" t="s" s="57">
        <v>159</v>
      </c>
      <c r="ES89" t="s" s="57">
        <v>614</v>
      </c>
      <c r="ET89" t="s" s="57">
        <v>621</v>
      </c>
      <c r="EU89" t="s" s="57">
        <v>622</v>
      </c>
      <c r="EV89" t="s" s="57">
        <v>623</v>
      </c>
      <c r="EW89" t="s" s="57">
        <v>208</v>
      </c>
      <c r="EX89" t="s" s="57">
        <v>209</v>
      </c>
      <c r="EY89" t="s" s="57">
        <v>282</v>
      </c>
    </row>
    <row r="90" ht="15.6" customHeight="1">
      <c r="A90" t="s" s="43">
        <v>973</v>
      </c>
      <c r="B90" t="s" s="43">
        <v>955</v>
      </c>
      <c r="C90" t="s" s="43">
        <v>981</v>
      </c>
      <c r="D90" t="s" s="43">
        <v>203</v>
      </c>
      <c r="E90" t="s" s="43">
        <v>530</v>
      </c>
      <c r="F90" t="s" s="43">
        <v>212</v>
      </c>
      <c r="G90" t="s" s="43">
        <v>161</v>
      </c>
      <c r="H90" t="s" s="44">
        <v>242</v>
      </c>
      <c r="I90" t="s" s="44">
        <v>165</v>
      </c>
      <c r="J90" t="s" s="44">
        <v>165</v>
      </c>
      <c r="K90" t="s" s="44">
        <v>164</v>
      </c>
      <c r="L90" t="s" s="44">
        <v>184</v>
      </c>
      <c r="M90" t="s" s="44">
        <v>184</v>
      </c>
      <c r="N90" t="s" s="44">
        <v>165</v>
      </c>
      <c r="O90" t="s" s="44">
        <v>165</v>
      </c>
      <c r="P90" t="s" s="44">
        <v>162</v>
      </c>
      <c r="Q90" t="s" s="44">
        <v>162</v>
      </c>
      <c r="R90" t="s" s="43">
        <v>854</v>
      </c>
      <c r="S90" t="s" s="45">
        <v>167</v>
      </c>
      <c r="T90" t="s" s="45">
        <v>178</v>
      </c>
      <c r="U90" t="s" s="45">
        <v>170</v>
      </c>
      <c r="V90" s="47">
        <v>2000</v>
      </c>
      <c r="W90" t="s" s="43">
        <v>167</v>
      </c>
      <c r="X90" t="s" s="43">
        <v>975</v>
      </c>
      <c r="Y90" t="s" s="43">
        <v>170</v>
      </c>
      <c r="Z90" s="48">
        <v>20000</v>
      </c>
      <c r="AA90" t="s" s="45">
        <v>170</v>
      </c>
      <c r="AB90" t="s" s="45">
        <v>170</v>
      </c>
      <c r="AC90" t="s" s="45">
        <v>170</v>
      </c>
      <c r="AD90" t="s" s="45">
        <v>170</v>
      </c>
      <c r="AE90" t="s" s="43">
        <v>270</v>
      </c>
      <c r="AF90" t="s" s="43">
        <v>172</v>
      </c>
      <c r="AG90" t="s" s="43">
        <v>170</v>
      </c>
      <c r="AH90" t="s" s="43">
        <v>170</v>
      </c>
      <c r="AI90" t="s" s="45">
        <v>167</v>
      </c>
      <c r="AJ90" t="s" s="45">
        <v>168</v>
      </c>
      <c r="AK90" t="s" s="45">
        <v>170</v>
      </c>
      <c r="AL90" t="s" s="45">
        <v>170</v>
      </c>
      <c r="AM90" t="s" s="43">
        <v>167</v>
      </c>
      <c r="AN90" t="s" s="43">
        <v>172</v>
      </c>
      <c r="AO90" t="s" s="43">
        <v>170</v>
      </c>
      <c r="AP90" t="s" s="43">
        <v>170</v>
      </c>
      <c r="AQ90" t="s" s="45">
        <v>167</v>
      </c>
      <c r="AR90" t="s" s="45">
        <v>171</v>
      </c>
      <c r="AS90" t="s" s="45">
        <v>170</v>
      </c>
      <c r="AT90" t="s" s="45">
        <v>170</v>
      </c>
      <c r="AU90" t="s" s="43">
        <v>177</v>
      </c>
      <c r="AV90" t="s" s="43">
        <v>171</v>
      </c>
      <c r="AW90" t="s" s="43">
        <v>170</v>
      </c>
      <c r="AX90" t="s" s="43">
        <v>170</v>
      </c>
      <c r="AY90" t="s" s="45">
        <v>270</v>
      </c>
      <c r="AZ90" t="s" s="45">
        <v>171</v>
      </c>
      <c r="BA90" t="s" s="45">
        <v>170</v>
      </c>
      <c r="BB90" t="s" s="45">
        <v>170</v>
      </c>
      <c r="BC90" t="s" s="43">
        <v>167</v>
      </c>
      <c r="BD90" t="s" s="43">
        <v>178</v>
      </c>
      <c r="BE90" t="s" s="43">
        <v>170</v>
      </c>
      <c r="BF90" s="49">
        <v>2000</v>
      </c>
      <c r="BG90" t="s" s="45">
        <v>170</v>
      </c>
      <c r="BH90" t="s" s="45">
        <v>170</v>
      </c>
      <c r="BI90" t="s" s="45">
        <v>170</v>
      </c>
      <c r="BJ90" t="s" s="45">
        <v>170</v>
      </c>
      <c r="BK90" t="s" s="43">
        <v>270</v>
      </c>
      <c r="BL90" t="s" s="43">
        <v>172</v>
      </c>
      <c r="BM90" t="s" s="43">
        <v>170</v>
      </c>
      <c r="BN90" t="s" s="43">
        <v>170</v>
      </c>
      <c r="BO90" t="s" s="45">
        <v>270</v>
      </c>
      <c r="BP90" t="s" s="45">
        <v>976</v>
      </c>
      <c r="BQ90" t="s" s="45">
        <v>170</v>
      </c>
      <c r="BR90" s="47">
        <v>1500</v>
      </c>
      <c r="BS90" t="s" s="43">
        <v>270</v>
      </c>
      <c r="BT90" t="s" s="43">
        <v>976</v>
      </c>
      <c r="BU90" t="s" s="43">
        <v>170</v>
      </c>
      <c r="BV90" s="49">
        <v>1600</v>
      </c>
      <c r="BW90" t="s" s="45">
        <v>167</v>
      </c>
      <c r="BX90" t="s" s="45">
        <v>171</v>
      </c>
      <c r="BY90" t="s" s="45">
        <v>170</v>
      </c>
      <c r="BZ90" t="s" s="45">
        <v>170</v>
      </c>
      <c r="CA90" t="s" s="43">
        <v>176</v>
      </c>
      <c r="CB90" t="s" s="43">
        <v>977</v>
      </c>
      <c r="CC90" t="s" s="43">
        <v>170</v>
      </c>
      <c r="CD90" s="49">
        <v>1000</v>
      </c>
      <c r="CE90" t="s" s="50">
        <v>182</v>
      </c>
      <c r="CF90" t="s" s="50">
        <v>164</v>
      </c>
      <c r="CG90" t="s" s="50">
        <v>170</v>
      </c>
      <c r="CH90" t="s" s="50">
        <v>170</v>
      </c>
      <c r="CI90" t="s" s="50">
        <v>183</v>
      </c>
      <c r="CJ90" t="s" s="50">
        <v>165</v>
      </c>
      <c r="CK90" t="s" s="50">
        <v>170</v>
      </c>
      <c r="CL90" t="s" s="50">
        <v>159</v>
      </c>
      <c r="CM90" t="s" s="50">
        <v>161</v>
      </c>
      <c r="CN90" t="s" s="50">
        <v>162</v>
      </c>
      <c r="CO90" t="s" s="50">
        <v>164</v>
      </c>
      <c r="CP90" t="s" s="50">
        <v>162</v>
      </c>
      <c r="CQ90" t="s" s="50">
        <v>163</v>
      </c>
      <c r="CR90" t="s" s="50">
        <v>184</v>
      </c>
      <c r="CS90" t="s" s="50">
        <v>165</v>
      </c>
      <c r="CT90" t="s" s="50">
        <v>163</v>
      </c>
      <c r="CU90" t="s" s="50">
        <v>184</v>
      </c>
      <c r="CV90" t="s" s="50">
        <v>162</v>
      </c>
      <c r="CW90" t="s" s="50">
        <v>164</v>
      </c>
      <c r="CX90" t="s" s="50">
        <v>184</v>
      </c>
      <c r="CY90" t="s" s="50">
        <v>163</v>
      </c>
      <c r="CZ90" t="s" s="50">
        <v>162</v>
      </c>
      <c r="DA90" t="s" s="51">
        <v>259</v>
      </c>
      <c r="DB90" t="s" s="52">
        <v>188</v>
      </c>
      <c r="DC90" t="s" s="43">
        <v>187</v>
      </c>
      <c r="DD90" t="s" s="43">
        <v>186</v>
      </c>
      <c r="DE90" t="s" s="43">
        <v>189</v>
      </c>
      <c r="DF90" t="s" s="53">
        <v>190</v>
      </c>
      <c r="DG90" t="s" s="52">
        <v>191</v>
      </c>
      <c r="DH90" t="s" s="43">
        <v>192</v>
      </c>
      <c r="DI90" t="s" s="43">
        <v>193</v>
      </c>
      <c r="DJ90" t="s" s="53">
        <v>194</v>
      </c>
      <c r="DK90" t="s" s="52">
        <v>196</v>
      </c>
      <c r="DL90" t="s" s="43">
        <v>195</v>
      </c>
      <c r="DM90" t="s" s="43">
        <v>197</v>
      </c>
      <c r="DN90" t="s" s="54">
        <v>337</v>
      </c>
      <c r="DO90" t="s" s="54">
        <v>214</v>
      </c>
      <c r="DP90" t="s" s="54">
        <v>251</v>
      </c>
      <c r="DQ90" t="s" s="54">
        <v>170</v>
      </c>
      <c r="DR90" t="s" s="54">
        <v>216</v>
      </c>
      <c r="DS90" t="s" s="54">
        <v>217</v>
      </c>
      <c r="DT90" t="s" s="54">
        <v>218</v>
      </c>
      <c r="DU90" t="s" s="54">
        <v>219</v>
      </c>
      <c r="DV90" t="s" s="54">
        <v>220</v>
      </c>
      <c r="DW90" t="s" s="54">
        <v>221</v>
      </c>
      <c r="DX90" t="s" s="54">
        <v>222</v>
      </c>
      <c r="DY90" t="s" s="54">
        <v>170</v>
      </c>
      <c r="DZ90" t="s" s="54">
        <v>224</v>
      </c>
      <c r="EA90" t="s" s="54">
        <v>225</v>
      </c>
      <c r="EB90" t="s" s="54">
        <v>226</v>
      </c>
      <c r="EC90" t="s" s="54">
        <v>227</v>
      </c>
      <c r="ED90" t="s" s="54">
        <v>228</v>
      </c>
      <c r="EE90" t="s" s="57">
        <v>979</v>
      </c>
      <c r="EF90" t="s" s="57">
        <v>982</v>
      </c>
      <c r="EG90" t="s" s="57">
        <v>983</v>
      </c>
      <c r="EH90" t="s" s="57">
        <v>984</v>
      </c>
      <c r="EI90" t="s" s="57">
        <v>404</v>
      </c>
      <c r="EJ90" t="s" s="57">
        <v>2406</v>
      </c>
      <c r="EK90" t="s" s="56">
        <v>2407</v>
      </c>
      <c r="EL90" t="s" s="57">
        <v>404</v>
      </c>
      <c r="EM90" t="s" s="57">
        <v>950</v>
      </c>
      <c r="EN90" t="s" s="57">
        <v>979</v>
      </c>
      <c r="EO90" t="s" s="57">
        <v>980</v>
      </c>
      <c r="EP90" t="s" s="57">
        <v>954</v>
      </c>
      <c r="EQ90" t="s" s="57">
        <v>974</v>
      </c>
      <c r="ER90" t="s" s="57">
        <v>159</v>
      </c>
      <c r="ES90" t="s" s="57">
        <v>945</v>
      </c>
      <c r="ET90" t="s" s="57">
        <v>955</v>
      </c>
      <c r="EU90" t="s" s="57">
        <v>956</v>
      </c>
      <c r="EV90" t="s" s="57">
        <v>957</v>
      </c>
      <c r="EW90" t="s" s="57">
        <v>208</v>
      </c>
      <c r="EX90" t="s" s="57">
        <v>209</v>
      </c>
      <c r="EY90" t="s" s="57">
        <v>404</v>
      </c>
    </row>
    <row r="91" ht="15.6" customHeight="1">
      <c r="A91" t="s" s="43">
        <v>993</v>
      </c>
      <c r="B91" t="s" s="43">
        <v>955</v>
      </c>
      <c r="C91" t="s" s="43">
        <v>981</v>
      </c>
      <c r="D91" t="s" s="43">
        <v>203</v>
      </c>
      <c r="E91" t="s" s="43">
        <v>612</v>
      </c>
      <c r="F91" t="s" s="43">
        <v>249</v>
      </c>
      <c r="G91" t="s" s="43">
        <v>159</v>
      </c>
      <c r="H91" t="s" s="44">
        <v>242</v>
      </c>
      <c r="I91" t="s" s="44">
        <v>165</v>
      </c>
      <c r="J91" t="s" s="44">
        <v>165</v>
      </c>
      <c r="K91" t="s" s="44">
        <v>162</v>
      </c>
      <c r="L91" t="s" s="44">
        <v>164</v>
      </c>
      <c r="M91" t="s" s="44">
        <v>165</v>
      </c>
      <c r="N91" t="s" s="44">
        <v>165</v>
      </c>
      <c r="O91" t="s" s="44">
        <v>165</v>
      </c>
      <c r="P91" t="s" s="44">
        <v>164</v>
      </c>
      <c r="Q91" t="s" s="44">
        <v>162</v>
      </c>
      <c r="R91" t="s" s="43">
        <v>599</v>
      </c>
      <c r="S91" t="s" s="45">
        <v>167</v>
      </c>
      <c r="T91" t="s" s="45">
        <v>168</v>
      </c>
      <c r="U91" t="s" s="45">
        <v>170</v>
      </c>
      <c r="V91" t="s" s="45">
        <v>170</v>
      </c>
      <c r="W91" t="s" s="43">
        <v>167</v>
      </c>
      <c r="X91" t="s" s="43">
        <v>178</v>
      </c>
      <c r="Y91" t="s" s="43">
        <v>170</v>
      </c>
      <c r="Z91" s="48">
        <v>10000</v>
      </c>
      <c r="AA91" t="s" s="45">
        <v>170</v>
      </c>
      <c r="AB91" t="s" s="45">
        <v>170</v>
      </c>
      <c r="AC91" t="s" s="45">
        <v>170</v>
      </c>
      <c r="AD91" t="s" s="45">
        <v>170</v>
      </c>
      <c r="AE91" t="s" s="43">
        <v>167</v>
      </c>
      <c r="AF91" t="s" s="43">
        <v>977</v>
      </c>
      <c r="AG91" t="s" s="43">
        <v>170</v>
      </c>
      <c r="AH91" s="49">
        <v>5000</v>
      </c>
      <c r="AI91" t="s" s="45">
        <v>167</v>
      </c>
      <c r="AJ91" t="s" s="45">
        <v>977</v>
      </c>
      <c r="AK91" t="s" s="45">
        <v>170</v>
      </c>
      <c r="AL91" s="47">
        <v>40000</v>
      </c>
      <c r="AM91" t="s" s="43">
        <v>167</v>
      </c>
      <c r="AN91" t="s" s="43">
        <v>172</v>
      </c>
      <c r="AO91" t="s" s="43">
        <v>170</v>
      </c>
      <c r="AP91" t="s" s="43">
        <v>170</v>
      </c>
      <c r="AQ91" t="s" s="45">
        <v>167</v>
      </c>
      <c r="AR91" t="s" s="45">
        <v>171</v>
      </c>
      <c r="AS91" t="s" s="45">
        <v>170</v>
      </c>
      <c r="AT91" t="s" s="45">
        <v>170</v>
      </c>
      <c r="AU91" t="s" s="43">
        <v>177</v>
      </c>
      <c r="AV91" t="s" s="43">
        <v>178</v>
      </c>
      <c r="AW91" t="s" s="43">
        <v>170</v>
      </c>
      <c r="AX91" s="49">
        <v>1000</v>
      </c>
      <c r="AY91" t="s" s="45">
        <v>270</v>
      </c>
      <c r="AZ91" t="s" s="45">
        <v>171</v>
      </c>
      <c r="BA91" t="s" s="45">
        <v>170</v>
      </c>
      <c r="BB91" t="s" s="45">
        <v>170</v>
      </c>
      <c r="BC91" t="s" s="43">
        <v>292</v>
      </c>
      <c r="BD91" t="s" s="43">
        <v>178</v>
      </c>
      <c r="BE91" t="s" s="43">
        <v>170</v>
      </c>
      <c r="BF91" s="49">
        <v>1000</v>
      </c>
      <c r="BG91" t="s" s="45">
        <v>167</v>
      </c>
      <c r="BH91" t="s" s="45">
        <v>178</v>
      </c>
      <c r="BI91" t="s" s="45">
        <v>170</v>
      </c>
      <c r="BJ91" t="s" s="45">
        <v>170</v>
      </c>
      <c r="BK91" t="s" s="43">
        <v>177</v>
      </c>
      <c r="BL91" t="s" s="43">
        <v>172</v>
      </c>
      <c r="BM91" t="s" s="43">
        <v>170</v>
      </c>
      <c r="BN91" t="s" s="43">
        <v>170</v>
      </c>
      <c r="BO91" t="s" s="45">
        <v>292</v>
      </c>
      <c r="BP91" t="s" s="45">
        <v>178</v>
      </c>
      <c r="BQ91" t="s" s="45">
        <v>170</v>
      </c>
      <c r="BR91" s="47">
        <v>1400</v>
      </c>
      <c r="BS91" t="s" s="43">
        <v>292</v>
      </c>
      <c r="BT91" t="s" s="43">
        <v>178</v>
      </c>
      <c r="BU91" t="s" s="43">
        <v>170</v>
      </c>
      <c r="BV91" s="49">
        <v>500</v>
      </c>
      <c r="BW91" t="s" s="45">
        <v>167</v>
      </c>
      <c r="BX91" t="s" s="45">
        <v>171</v>
      </c>
      <c r="BY91" t="s" s="45">
        <v>170</v>
      </c>
      <c r="BZ91" t="s" s="45">
        <v>170</v>
      </c>
      <c r="CA91" t="s" s="43">
        <v>176</v>
      </c>
      <c r="CB91" t="s" s="43">
        <v>172</v>
      </c>
      <c r="CC91" t="s" s="43">
        <v>170</v>
      </c>
      <c r="CD91" t="s" s="43">
        <v>170</v>
      </c>
      <c r="CE91" t="s" s="50">
        <v>182</v>
      </c>
      <c r="CF91" t="s" s="50">
        <v>164</v>
      </c>
      <c r="CG91" t="s" s="50">
        <v>170</v>
      </c>
      <c r="CH91" t="s" s="50">
        <v>170</v>
      </c>
      <c r="CI91" t="s" s="50">
        <v>183</v>
      </c>
      <c r="CJ91" t="s" s="50">
        <v>165</v>
      </c>
      <c r="CK91" t="s" s="50">
        <v>170</v>
      </c>
      <c r="CL91" t="s" s="50">
        <v>159</v>
      </c>
      <c r="CM91" t="s" s="50">
        <v>161</v>
      </c>
      <c r="CN91" t="s" s="50">
        <v>162</v>
      </c>
      <c r="CO91" t="s" s="50">
        <v>162</v>
      </c>
      <c r="CP91" t="s" s="50">
        <v>162</v>
      </c>
      <c r="CQ91" t="s" s="50">
        <v>164</v>
      </c>
      <c r="CR91" t="s" s="50">
        <v>165</v>
      </c>
      <c r="CS91" t="s" s="50">
        <v>165</v>
      </c>
      <c r="CT91" t="s" s="50">
        <v>184</v>
      </c>
      <c r="CU91" t="s" s="50">
        <v>163</v>
      </c>
      <c r="CV91" t="s" s="50">
        <v>162</v>
      </c>
      <c r="CW91" t="s" s="50">
        <v>184</v>
      </c>
      <c r="CX91" t="s" s="50">
        <v>164</v>
      </c>
      <c r="CY91" t="s" s="50">
        <v>164</v>
      </c>
      <c r="CZ91" t="s" s="50">
        <v>164</v>
      </c>
      <c r="DA91" t="s" s="51">
        <v>259</v>
      </c>
      <c r="DB91" t="s" s="52">
        <v>190</v>
      </c>
      <c r="DC91" t="s" s="43">
        <v>188</v>
      </c>
      <c r="DD91" t="s" s="43">
        <v>187</v>
      </c>
      <c r="DE91" t="s" s="43">
        <v>186</v>
      </c>
      <c r="DF91" t="s" s="53">
        <v>189</v>
      </c>
      <c r="DG91" t="s" s="52">
        <v>191</v>
      </c>
      <c r="DH91" t="s" s="43">
        <v>193</v>
      </c>
      <c r="DI91" t="s" s="43">
        <v>194</v>
      </c>
      <c r="DJ91" t="s" s="53">
        <v>192</v>
      </c>
      <c r="DK91" t="s" s="52">
        <v>197</v>
      </c>
      <c r="DL91" t="s" s="43">
        <v>196</v>
      </c>
      <c r="DM91" t="s" s="43">
        <v>195</v>
      </c>
      <c r="DN91" t="s" s="54">
        <v>213</v>
      </c>
      <c r="DO91" t="s" s="54">
        <v>214</v>
      </c>
      <c r="DP91" t="s" s="54">
        <v>251</v>
      </c>
      <c r="DQ91" t="s" s="54">
        <v>170</v>
      </c>
      <c r="DR91" t="s" s="54">
        <v>216</v>
      </c>
      <c r="DS91" t="s" s="54">
        <v>217</v>
      </c>
      <c r="DT91" t="s" s="54">
        <v>218</v>
      </c>
      <c r="DU91" t="s" s="54">
        <v>219</v>
      </c>
      <c r="DV91" t="s" s="54">
        <v>220</v>
      </c>
      <c r="DW91" t="s" s="54">
        <v>221</v>
      </c>
      <c r="DX91" t="s" s="54">
        <v>222</v>
      </c>
      <c r="DY91" t="s" s="54">
        <v>223</v>
      </c>
      <c r="DZ91" t="s" s="54">
        <v>224</v>
      </c>
      <c r="EA91" t="s" s="54">
        <v>225</v>
      </c>
      <c r="EB91" t="s" s="54">
        <v>226</v>
      </c>
      <c r="EC91" t="s" s="54">
        <v>227</v>
      </c>
      <c r="ED91" t="s" s="54">
        <v>228</v>
      </c>
      <c r="EE91" t="s" s="57">
        <v>996</v>
      </c>
      <c r="EF91" t="s" s="57">
        <v>997</v>
      </c>
      <c r="EG91" t="s" s="57">
        <v>998</v>
      </c>
      <c r="EH91" t="s" s="57">
        <v>999</v>
      </c>
      <c r="EI91" t="s" s="57">
        <v>404</v>
      </c>
      <c r="EJ91" t="s" s="57">
        <v>2408</v>
      </c>
      <c r="EK91" t="s" s="56">
        <v>2409</v>
      </c>
      <c r="EL91" t="s" s="57">
        <v>404</v>
      </c>
      <c r="EM91" t="s" s="57">
        <v>950</v>
      </c>
      <c r="EN91" t="s" s="57">
        <v>996</v>
      </c>
      <c r="EO91" t="s" s="57">
        <v>980</v>
      </c>
      <c r="EP91" t="s" s="57">
        <v>954</v>
      </c>
      <c r="EQ91" t="s" s="57">
        <v>994</v>
      </c>
      <c r="ER91" t="s" s="57">
        <v>159</v>
      </c>
      <c r="ES91" t="s" s="57">
        <v>945</v>
      </c>
      <c r="ET91" t="s" s="57">
        <v>955</v>
      </c>
      <c r="EU91" t="s" s="57">
        <v>956</v>
      </c>
      <c r="EV91" t="s" s="57">
        <v>957</v>
      </c>
      <c r="EW91" t="s" s="57">
        <v>208</v>
      </c>
      <c r="EX91" t="s" s="57">
        <v>209</v>
      </c>
      <c r="EY91" t="s" s="57">
        <v>404</v>
      </c>
    </row>
    <row r="92" ht="15.6" customHeight="1">
      <c r="A92" t="s" s="43">
        <v>1064</v>
      </c>
      <c r="B92" t="s" s="43">
        <v>955</v>
      </c>
      <c r="C92" t="s" s="43">
        <v>1069</v>
      </c>
      <c r="D92" t="s" s="43">
        <v>281</v>
      </c>
      <c r="E92" t="s" s="43">
        <v>262</v>
      </c>
      <c r="F92" t="s" s="43">
        <v>249</v>
      </c>
      <c r="G92" t="s" s="43">
        <v>159</v>
      </c>
      <c r="H92" t="s" s="44">
        <v>257</v>
      </c>
      <c r="I92" t="s" s="44">
        <v>162</v>
      </c>
      <c r="J92" t="s" s="44">
        <v>162</v>
      </c>
      <c r="K92" t="s" s="44">
        <v>162</v>
      </c>
      <c r="L92" t="s" s="44">
        <v>165</v>
      </c>
      <c r="M92" t="s" s="44">
        <v>162</v>
      </c>
      <c r="N92" t="s" s="44">
        <v>162</v>
      </c>
      <c r="O92" t="s" s="44">
        <v>165</v>
      </c>
      <c r="P92" t="s" s="44">
        <v>162</v>
      </c>
      <c r="Q92" t="s" s="44">
        <v>162</v>
      </c>
      <c r="R92" t="s" s="43">
        <v>342</v>
      </c>
      <c r="S92" t="s" s="45">
        <v>167</v>
      </c>
      <c r="T92" t="s" s="45">
        <v>178</v>
      </c>
      <c r="U92" t="s" s="45">
        <v>170</v>
      </c>
      <c r="V92" s="47">
        <v>20000</v>
      </c>
      <c r="W92" t="s" s="43">
        <v>167</v>
      </c>
      <c r="X92" t="s" s="43">
        <v>178</v>
      </c>
      <c r="Y92" t="s" s="43">
        <v>170</v>
      </c>
      <c r="Z92" s="48">
        <v>10000</v>
      </c>
      <c r="AA92" t="s" s="45">
        <v>170</v>
      </c>
      <c r="AB92" t="s" s="45">
        <v>170</v>
      </c>
      <c r="AC92" t="s" s="45">
        <v>170</v>
      </c>
      <c r="AD92" t="s" s="45">
        <v>170</v>
      </c>
      <c r="AE92" t="s" s="43">
        <v>167</v>
      </c>
      <c r="AF92" t="s" s="43">
        <v>172</v>
      </c>
      <c r="AG92" t="s" s="43">
        <v>170</v>
      </c>
      <c r="AH92" t="s" s="43">
        <v>170</v>
      </c>
      <c r="AI92" t="s" s="45">
        <v>170</v>
      </c>
      <c r="AJ92" t="s" s="45">
        <v>170</v>
      </c>
      <c r="AK92" t="s" s="45">
        <v>170</v>
      </c>
      <c r="AL92" t="s" s="45">
        <v>170</v>
      </c>
      <c r="AM92" t="s" s="43">
        <v>167</v>
      </c>
      <c r="AN92" t="s" s="43">
        <v>168</v>
      </c>
      <c r="AO92" t="s" s="43">
        <v>170</v>
      </c>
      <c r="AP92" t="s" s="43">
        <v>170</v>
      </c>
      <c r="AQ92" t="s" s="45">
        <v>170</v>
      </c>
      <c r="AR92" t="s" s="45">
        <v>170</v>
      </c>
      <c r="AS92" t="s" s="45">
        <v>170</v>
      </c>
      <c r="AT92" t="s" s="45">
        <v>170</v>
      </c>
      <c r="AU92" t="s" s="43">
        <v>177</v>
      </c>
      <c r="AV92" t="s" s="43">
        <v>171</v>
      </c>
      <c r="AW92" t="s" s="43">
        <v>170</v>
      </c>
      <c r="AX92" t="s" s="43">
        <v>170</v>
      </c>
      <c r="AY92" t="s" s="45">
        <v>177</v>
      </c>
      <c r="AZ92" t="s" s="45">
        <v>171</v>
      </c>
      <c r="BA92" t="s" s="45">
        <v>170</v>
      </c>
      <c r="BB92" t="s" s="45">
        <v>170</v>
      </c>
      <c r="BC92" t="s" s="43">
        <v>176</v>
      </c>
      <c r="BD92" t="s" s="43">
        <v>171</v>
      </c>
      <c r="BE92" t="s" s="43">
        <v>170</v>
      </c>
      <c r="BF92" t="s" s="43">
        <v>170</v>
      </c>
      <c r="BG92" t="s" s="45">
        <v>167</v>
      </c>
      <c r="BH92" t="s" s="45">
        <v>977</v>
      </c>
      <c r="BI92" t="s" s="45">
        <v>170</v>
      </c>
      <c r="BJ92" t="s" s="45">
        <v>170</v>
      </c>
      <c r="BK92" t="s" s="43">
        <v>270</v>
      </c>
      <c r="BL92" t="s" s="43">
        <v>172</v>
      </c>
      <c r="BM92" t="s" s="43">
        <v>170</v>
      </c>
      <c r="BN92" t="s" s="43">
        <v>170</v>
      </c>
      <c r="BO92" t="s" s="45">
        <v>177</v>
      </c>
      <c r="BP92" t="s" s="45">
        <v>178</v>
      </c>
      <c r="BQ92" t="s" s="45">
        <v>170</v>
      </c>
      <c r="BR92" s="47">
        <v>1500</v>
      </c>
      <c r="BS92" t="s" s="43">
        <v>270</v>
      </c>
      <c r="BT92" t="s" s="43">
        <v>178</v>
      </c>
      <c r="BU92" t="s" s="43">
        <v>170</v>
      </c>
      <c r="BV92" s="49">
        <v>1000</v>
      </c>
      <c r="BW92" t="s" s="45">
        <v>167</v>
      </c>
      <c r="BX92" t="s" s="45">
        <v>171</v>
      </c>
      <c r="BY92" t="s" s="45">
        <v>170</v>
      </c>
      <c r="BZ92" t="s" s="45">
        <v>170</v>
      </c>
      <c r="CA92" t="s" s="43">
        <v>176</v>
      </c>
      <c r="CB92" t="s" s="43">
        <v>172</v>
      </c>
      <c r="CC92" t="s" s="43">
        <v>170</v>
      </c>
      <c r="CD92" t="s" s="43">
        <v>170</v>
      </c>
      <c r="CE92" t="s" s="50">
        <v>182</v>
      </c>
      <c r="CF92" t="s" s="50">
        <v>162</v>
      </c>
      <c r="CG92" t="s" s="50">
        <v>170</v>
      </c>
      <c r="CH92" t="s" s="50">
        <v>170</v>
      </c>
      <c r="CI92" t="s" s="50">
        <v>183</v>
      </c>
      <c r="CJ92" t="s" s="50">
        <v>165</v>
      </c>
      <c r="CK92" t="s" s="50">
        <v>170</v>
      </c>
      <c r="CL92" t="s" s="50">
        <v>159</v>
      </c>
      <c r="CM92" t="s" s="50">
        <v>161</v>
      </c>
      <c r="CN92" t="s" s="50">
        <v>162</v>
      </c>
      <c r="CO92" t="s" s="50">
        <v>164</v>
      </c>
      <c r="CP92" t="s" s="50">
        <v>164</v>
      </c>
      <c r="CQ92" t="s" s="50">
        <v>164</v>
      </c>
      <c r="CR92" t="s" s="50">
        <v>165</v>
      </c>
      <c r="CS92" t="s" s="50">
        <v>165</v>
      </c>
      <c r="CT92" t="s" s="50">
        <v>162</v>
      </c>
      <c r="CU92" t="s" s="50">
        <v>162</v>
      </c>
      <c r="CV92" t="s" s="50">
        <v>164</v>
      </c>
      <c r="CW92" t="s" s="50">
        <v>184</v>
      </c>
      <c r="CX92" t="s" s="50">
        <v>164</v>
      </c>
      <c r="CY92" t="s" s="50">
        <v>162</v>
      </c>
      <c r="CZ92" t="s" s="50">
        <v>162</v>
      </c>
      <c r="DA92" t="s" s="51">
        <v>259</v>
      </c>
      <c r="DB92" t="s" s="52">
        <v>188</v>
      </c>
      <c r="DC92" t="s" s="43">
        <v>187</v>
      </c>
      <c r="DD92" t="s" s="43">
        <v>190</v>
      </c>
      <c r="DE92" t="s" s="43">
        <v>186</v>
      </c>
      <c r="DF92" t="s" s="53">
        <v>189</v>
      </c>
      <c r="DG92" t="s" s="52">
        <v>193</v>
      </c>
      <c r="DH92" t="s" s="43">
        <v>194</v>
      </c>
      <c r="DI92" t="s" s="43">
        <v>192</v>
      </c>
      <c r="DJ92" t="s" s="53">
        <v>191</v>
      </c>
      <c r="DK92" t="s" s="52">
        <v>196</v>
      </c>
      <c r="DL92" t="s" s="43">
        <v>195</v>
      </c>
      <c r="DM92" t="s" s="43">
        <v>197</v>
      </c>
      <c r="DN92" t="s" s="54">
        <v>349</v>
      </c>
      <c r="DO92" t="s" s="54">
        <v>214</v>
      </c>
      <c r="DP92" t="s" s="54">
        <v>251</v>
      </c>
      <c r="DQ92" t="s" s="54">
        <v>170</v>
      </c>
      <c r="DR92" t="s" s="54">
        <v>216</v>
      </c>
      <c r="DS92" t="s" s="54">
        <v>170</v>
      </c>
      <c r="DT92" t="s" s="54">
        <v>218</v>
      </c>
      <c r="DU92" t="s" s="54">
        <v>170</v>
      </c>
      <c r="DV92" t="s" s="54">
        <v>220</v>
      </c>
      <c r="DW92" t="s" s="54">
        <v>221</v>
      </c>
      <c r="DX92" t="s" s="54">
        <v>222</v>
      </c>
      <c r="DY92" t="s" s="54">
        <v>223</v>
      </c>
      <c r="DZ92" t="s" s="54">
        <v>224</v>
      </c>
      <c r="EA92" t="s" s="54">
        <v>225</v>
      </c>
      <c r="EB92" t="s" s="54">
        <v>226</v>
      </c>
      <c r="EC92" t="s" s="54">
        <v>227</v>
      </c>
      <c r="ED92" t="s" s="54">
        <v>228</v>
      </c>
      <c r="EE92" t="s" s="57">
        <v>1067</v>
      </c>
      <c r="EF92" t="s" s="57">
        <v>1070</v>
      </c>
      <c r="EG92" t="s" s="57">
        <v>1071</v>
      </c>
      <c r="EH92" t="s" s="57">
        <v>1072</v>
      </c>
      <c r="EI92" t="s" s="57">
        <v>282</v>
      </c>
      <c r="EJ92" t="s" s="57">
        <v>2308</v>
      </c>
      <c r="EK92" t="s" s="56">
        <v>2410</v>
      </c>
      <c r="EL92" t="s" s="57">
        <v>282</v>
      </c>
      <c r="EM92" t="s" s="57">
        <v>950</v>
      </c>
      <c r="EN92" t="s" s="57">
        <v>1067</v>
      </c>
      <c r="EO92" t="s" s="57">
        <v>1068</v>
      </c>
      <c r="EP92" t="s" s="57">
        <v>954</v>
      </c>
      <c r="EQ92" t="s" s="57">
        <v>1065</v>
      </c>
      <c r="ER92" t="s" s="57">
        <v>159</v>
      </c>
      <c r="ES92" t="s" s="57">
        <v>945</v>
      </c>
      <c r="ET92" t="s" s="57">
        <v>955</v>
      </c>
      <c r="EU92" t="s" s="57">
        <v>956</v>
      </c>
      <c r="EV92" t="s" s="57">
        <v>957</v>
      </c>
      <c r="EW92" t="s" s="57">
        <v>208</v>
      </c>
      <c r="EX92" t="s" s="57">
        <v>209</v>
      </c>
      <c r="EY92" t="s" s="57">
        <v>282</v>
      </c>
    </row>
    <row r="93" ht="15.6" customHeight="1">
      <c r="A93" t="s" s="43">
        <v>1282</v>
      </c>
      <c r="B93" t="s" s="43">
        <v>1268</v>
      </c>
      <c r="C93" t="s" s="43">
        <v>1287</v>
      </c>
      <c r="D93" t="s" s="43">
        <v>321</v>
      </c>
      <c r="E93" t="s" s="43">
        <v>437</v>
      </c>
      <c r="F93" t="s" s="43">
        <v>212</v>
      </c>
      <c r="G93" t="s" s="43">
        <v>161</v>
      </c>
      <c r="H93" t="s" s="44">
        <v>162</v>
      </c>
      <c r="I93" t="s" s="44">
        <v>164</v>
      </c>
      <c r="J93" t="s" s="44">
        <v>165</v>
      </c>
      <c r="K93" t="s" s="44">
        <v>162</v>
      </c>
      <c r="L93" t="s" s="44">
        <v>165</v>
      </c>
      <c r="M93" t="s" s="44">
        <v>162</v>
      </c>
      <c r="N93" t="s" s="44">
        <v>165</v>
      </c>
      <c r="O93" t="s" s="44">
        <v>162</v>
      </c>
      <c r="P93" t="s" s="44">
        <v>162</v>
      </c>
      <c r="Q93" t="s" s="44">
        <v>162</v>
      </c>
      <c r="R93" t="s" s="43">
        <v>1203</v>
      </c>
      <c r="S93" t="s" s="45">
        <v>167</v>
      </c>
      <c r="T93" t="s" s="45">
        <v>168</v>
      </c>
      <c r="U93" t="s" s="45">
        <v>170</v>
      </c>
      <c r="V93" t="s" s="45">
        <v>170</v>
      </c>
      <c r="W93" t="s" s="43">
        <v>167</v>
      </c>
      <c r="X93" t="s" s="43">
        <v>168</v>
      </c>
      <c r="Y93" t="s" s="43">
        <v>170</v>
      </c>
      <c r="Z93" s="48"/>
      <c r="AA93" t="s" s="45">
        <v>170</v>
      </c>
      <c r="AB93" t="s" s="45">
        <v>170</v>
      </c>
      <c r="AC93" t="s" s="45">
        <v>170</v>
      </c>
      <c r="AD93" t="s" s="45">
        <v>170</v>
      </c>
      <c r="AE93" t="s" s="43">
        <v>167</v>
      </c>
      <c r="AF93" t="s" s="43">
        <v>1023</v>
      </c>
      <c r="AG93" t="s" s="43">
        <v>170</v>
      </c>
      <c r="AH93" t="s" s="43">
        <v>170</v>
      </c>
      <c r="AI93" t="s" s="45">
        <v>170</v>
      </c>
      <c r="AJ93" t="s" s="45">
        <v>170</v>
      </c>
      <c r="AK93" t="s" s="45">
        <v>170</v>
      </c>
      <c r="AL93" t="s" s="45">
        <v>170</v>
      </c>
      <c r="AM93" t="s" s="43">
        <v>170</v>
      </c>
      <c r="AN93" t="s" s="43">
        <v>170</v>
      </c>
      <c r="AO93" t="s" s="43">
        <v>170</v>
      </c>
      <c r="AP93" t="s" s="43">
        <v>170</v>
      </c>
      <c r="AQ93" t="s" s="45">
        <v>170</v>
      </c>
      <c r="AR93" t="s" s="45">
        <v>170</v>
      </c>
      <c r="AS93" t="s" s="45">
        <v>170</v>
      </c>
      <c r="AT93" t="s" s="45">
        <v>170</v>
      </c>
      <c r="AU93" t="s" s="43">
        <v>177</v>
      </c>
      <c r="AV93" t="s" s="43">
        <v>178</v>
      </c>
      <c r="AW93" t="s" s="43">
        <v>170</v>
      </c>
      <c r="AX93" s="49">
        <v>1000</v>
      </c>
      <c r="AY93" t="s" s="45">
        <v>177</v>
      </c>
      <c r="AZ93" t="s" s="45">
        <v>1002</v>
      </c>
      <c r="BA93" t="s" s="45">
        <v>170</v>
      </c>
      <c r="BB93" s="47">
        <v>2000</v>
      </c>
      <c r="BC93" t="s" s="43">
        <v>170</v>
      </c>
      <c r="BD93" t="s" s="43">
        <v>170</v>
      </c>
      <c r="BE93" t="s" s="43">
        <v>170</v>
      </c>
      <c r="BF93" t="s" s="43">
        <v>170</v>
      </c>
      <c r="BG93" t="s" s="45">
        <v>170</v>
      </c>
      <c r="BH93" t="s" s="45">
        <v>170</v>
      </c>
      <c r="BI93" t="s" s="45">
        <v>170</v>
      </c>
      <c r="BJ93" t="s" s="45">
        <v>170</v>
      </c>
      <c r="BK93" t="s" s="43">
        <v>167</v>
      </c>
      <c r="BL93" t="s" s="43">
        <v>172</v>
      </c>
      <c r="BM93" t="s" s="43">
        <v>170</v>
      </c>
      <c r="BN93" t="s" s="43">
        <v>170</v>
      </c>
      <c r="BO93" t="s" s="45">
        <v>177</v>
      </c>
      <c r="BP93" t="s" s="45">
        <v>178</v>
      </c>
      <c r="BQ93" t="s" s="45">
        <v>170</v>
      </c>
      <c r="BR93" s="47">
        <v>1200</v>
      </c>
      <c r="BS93" t="s" s="43">
        <v>167</v>
      </c>
      <c r="BT93" t="s" s="43">
        <v>168</v>
      </c>
      <c r="BU93" t="s" s="43">
        <v>170</v>
      </c>
      <c r="BV93" t="s" s="43">
        <v>170</v>
      </c>
      <c r="BW93" t="s" s="45">
        <v>167</v>
      </c>
      <c r="BX93" t="s" s="45">
        <v>171</v>
      </c>
      <c r="BY93" t="s" s="45">
        <v>170</v>
      </c>
      <c r="BZ93" t="s" s="45">
        <v>170</v>
      </c>
      <c r="CA93" t="s" s="43">
        <v>176</v>
      </c>
      <c r="CB93" t="s" s="43">
        <v>172</v>
      </c>
      <c r="CC93" t="s" s="43">
        <v>170</v>
      </c>
      <c r="CD93" t="s" s="43">
        <v>170</v>
      </c>
      <c r="CE93" t="s" s="50">
        <v>182</v>
      </c>
      <c r="CF93" t="s" s="50">
        <v>164</v>
      </c>
      <c r="CG93" t="s" s="50">
        <v>170</v>
      </c>
      <c r="CH93" t="s" s="50">
        <v>170</v>
      </c>
      <c r="CI93" t="s" s="50">
        <v>183</v>
      </c>
      <c r="CJ93" t="s" s="50">
        <v>165</v>
      </c>
      <c r="CK93" t="s" s="50">
        <v>170</v>
      </c>
      <c r="CL93" t="s" s="50">
        <v>159</v>
      </c>
      <c r="CM93" t="s" s="50">
        <v>161</v>
      </c>
      <c r="CN93" t="s" s="50">
        <v>162</v>
      </c>
      <c r="CO93" t="s" s="50">
        <v>163</v>
      </c>
      <c r="CP93" t="s" s="50">
        <v>162</v>
      </c>
      <c r="CQ93" t="s" s="50">
        <v>164</v>
      </c>
      <c r="CR93" t="s" s="50">
        <v>165</v>
      </c>
      <c r="CS93" t="s" s="50">
        <v>165</v>
      </c>
      <c r="CT93" t="s" s="50">
        <v>162</v>
      </c>
      <c r="CU93" t="s" s="50">
        <v>165</v>
      </c>
      <c r="CV93" t="s" s="50">
        <v>162</v>
      </c>
      <c r="CW93" t="s" s="50">
        <v>162</v>
      </c>
      <c r="CX93" t="s" s="50">
        <v>162</v>
      </c>
      <c r="CY93" t="s" s="50">
        <v>162</v>
      </c>
      <c r="CZ93" t="s" s="50">
        <v>162</v>
      </c>
      <c r="DA93" t="s" s="51">
        <v>259</v>
      </c>
      <c r="DB93" t="s" s="52">
        <v>188</v>
      </c>
      <c r="DC93" t="s" s="43">
        <v>187</v>
      </c>
      <c r="DD93" t="s" s="43">
        <v>190</v>
      </c>
      <c r="DE93" t="s" s="43">
        <v>186</v>
      </c>
      <c r="DF93" t="s" s="53">
        <v>189</v>
      </c>
      <c r="DG93" t="s" s="52">
        <v>193</v>
      </c>
      <c r="DH93" t="s" s="43">
        <v>191</v>
      </c>
      <c r="DI93" t="s" s="43">
        <v>192</v>
      </c>
      <c r="DJ93" t="s" s="53">
        <v>194</v>
      </c>
      <c r="DK93" t="s" s="52">
        <v>196</v>
      </c>
      <c r="DL93" t="s" s="43">
        <v>197</v>
      </c>
      <c r="DM93" t="s" s="43">
        <v>195</v>
      </c>
      <c r="DN93" t="s" s="54">
        <v>321</v>
      </c>
      <c r="DO93" t="s" s="54">
        <v>214</v>
      </c>
      <c r="DP93" t="s" s="54">
        <v>251</v>
      </c>
      <c r="DQ93" t="s" s="54">
        <v>170</v>
      </c>
      <c r="DR93" t="s" s="54">
        <v>216</v>
      </c>
      <c r="DS93" t="s" s="54">
        <v>170</v>
      </c>
      <c r="DT93" t="s" s="54">
        <v>170</v>
      </c>
      <c r="DU93" t="s" s="54">
        <v>170</v>
      </c>
      <c r="DV93" t="s" s="54">
        <v>220</v>
      </c>
      <c r="DW93" t="s" s="54">
        <v>221</v>
      </c>
      <c r="DX93" t="s" s="54">
        <v>170</v>
      </c>
      <c r="DY93" t="s" s="54">
        <v>170</v>
      </c>
      <c r="DZ93" t="s" s="54">
        <v>224</v>
      </c>
      <c r="EA93" t="s" s="54">
        <v>225</v>
      </c>
      <c r="EB93" t="s" s="54">
        <v>226</v>
      </c>
      <c r="EC93" t="s" s="54">
        <v>227</v>
      </c>
      <c r="ED93" t="s" s="54">
        <v>228</v>
      </c>
      <c r="EE93" t="s" s="57">
        <v>1285</v>
      </c>
      <c r="EF93" t="s" s="57">
        <v>1288</v>
      </c>
      <c r="EG93" t="s" s="57">
        <v>1289</v>
      </c>
      <c r="EH93" t="s" s="57">
        <v>1290</v>
      </c>
      <c r="EI93" t="s" s="57">
        <v>210</v>
      </c>
      <c r="EJ93" t="s" s="57">
        <v>2411</v>
      </c>
      <c r="EK93" t="s" s="56">
        <v>2412</v>
      </c>
      <c r="EL93" t="s" s="57">
        <v>210</v>
      </c>
      <c r="EM93" t="s" s="57">
        <v>1263</v>
      </c>
      <c r="EN93" t="s" s="57">
        <v>1285</v>
      </c>
      <c r="EO93" t="s" s="57">
        <v>1286</v>
      </c>
      <c r="EP93" t="s" s="57">
        <v>1267</v>
      </c>
      <c r="EQ93" t="s" s="57">
        <v>1283</v>
      </c>
      <c r="ER93" t="s" s="57">
        <v>159</v>
      </c>
      <c r="ES93" t="s" s="57">
        <v>1261</v>
      </c>
      <c r="ET93" t="s" s="57">
        <v>1268</v>
      </c>
      <c r="EU93" t="s" s="57">
        <v>1269</v>
      </c>
      <c r="EV93" t="s" s="57">
        <v>1270</v>
      </c>
      <c r="EW93" t="s" s="57">
        <v>208</v>
      </c>
      <c r="EX93" t="s" s="57">
        <v>209</v>
      </c>
      <c r="EY93" t="s" s="57">
        <v>210</v>
      </c>
    </row>
    <row r="94" ht="15.6" customHeight="1">
      <c r="A94" t="s" s="43">
        <v>1291</v>
      </c>
      <c r="B94" t="s" s="43">
        <v>1268</v>
      </c>
      <c r="C94" t="s" s="43">
        <v>1287</v>
      </c>
      <c r="D94" t="s" s="43">
        <v>321</v>
      </c>
      <c r="E94" t="s" s="43">
        <v>602</v>
      </c>
      <c r="F94" t="s" s="43">
        <v>249</v>
      </c>
      <c r="G94" t="s" s="43">
        <v>159</v>
      </c>
      <c r="H94" t="s" s="44">
        <v>162</v>
      </c>
      <c r="I94" t="s" s="44">
        <v>165</v>
      </c>
      <c r="J94" t="s" s="44">
        <v>165</v>
      </c>
      <c r="K94" t="s" s="44">
        <v>162</v>
      </c>
      <c r="L94" t="s" s="44">
        <v>165</v>
      </c>
      <c r="M94" t="s" s="44">
        <v>162</v>
      </c>
      <c r="N94" t="s" s="44">
        <v>165</v>
      </c>
      <c r="O94" t="s" s="44">
        <v>162</v>
      </c>
      <c r="P94" t="s" s="44">
        <v>165</v>
      </c>
      <c r="Q94" t="s" s="44">
        <v>162</v>
      </c>
      <c r="R94" t="s" s="43">
        <v>506</v>
      </c>
      <c r="S94" t="s" s="45">
        <v>167</v>
      </c>
      <c r="T94" t="s" s="45">
        <v>975</v>
      </c>
      <c r="U94" t="s" s="45">
        <v>170</v>
      </c>
      <c r="V94" s="47">
        <v>4000</v>
      </c>
      <c r="W94" t="s" s="43">
        <v>167</v>
      </c>
      <c r="X94" t="s" s="43">
        <v>168</v>
      </c>
      <c r="Y94" t="s" s="43">
        <v>170</v>
      </c>
      <c r="Z94" s="48"/>
      <c r="AA94" t="s" s="45">
        <v>170</v>
      </c>
      <c r="AB94" t="s" s="45">
        <v>170</v>
      </c>
      <c r="AC94" t="s" s="45">
        <v>170</v>
      </c>
      <c r="AD94" t="s" s="45">
        <v>170</v>
      </c>
      <c r="AE94" t="s" s="43">
        <v>167</v>
      </c>
      <c r="AF94" t="s" s="43">
        <v>965</v>
      </c>
      <c r="AG94" t="s" s="43">
        <v>170</v>
      </c>
      <c r="AH94" s="49">
        <v>16000</v>
      </c>
      <c r="AI94" t="s" s="45">
        <v>170</v>
      </c>
      <c r="AJ94" t="s" s="45">
        <v>170</v>
      </c>
      <c r="AK94" t="s" s="45">
        <v>170</v>
      </c>
      <c r="AL94" t="s" s="45">
        <v>170</v>
      </c>
      <c r="AM94" t="s" s="43">
        <v>167</v>
      </c>
      <c r="AN94" t="s" s="43">
        <v>975</v>
      </c>
      <c r="AO94" t="s" s="43">
        <v>170</v>
      </c>
      <c r="AP94" s="49">
        <v>20000</v>
      </c>
      <c r="AQ94" t="s" s="45">
        <v>170</v>
      </c>
      <c r="AR94" t="s" s="45">
        <v>170</v>
      </c>
      <c r="AS94" t="s" s="45">
        <v>170</v>
      </c>
      <c r="AT94" t="s" s="45">
        <v>170</v>
      </c>
      <c r="AU94" t="s" s="43">
        <v>177</v>
      </c>
      <c r="AV94" t="s" s="43">
        <v>975</v>
      </c>
      <c r="AW94" t="s" s="43">
        <v>170</v>
      </c>
      <c r="AX94" s="49">
        <v>3000</v>
      </c>
      <c r="AY94" t="s" s="45">
        <v>177</v>
      </c>
      <c r="AZ94" t="s" s="45">
        <v>975</v>
      </c>
      <c r="BA94" t="s" s="45">
        <v>170</v>
      </c>
      <c r="BB94" s="47">
        <v>3000</v>
      </c>
      <c r="BC94" t="s" s="43">
        <v>177</v>
      </c>
      <c r="BD94" t="s" s="43">
        <v>178</v>
      </c>
      <c r="BE94" t="s" s="43">
        <v>170</v>
      </c>
      <c r="BF94" s="49">
        <v>1500</v>
      </c>
      <c r="BG94" t="s" s="45">
        <v>170</v>
      </c>
      <c r="BH94" t="s" s="45">
        <v>170</v>
      </c>
      <c r="BI94" t="s" s="45">
        <v>170</v>
      </c>
      <c r="BJ94" t="s" s="45">
        <v>170</v>
      </c>
      <c r="BK94" t="s" s="43">
        <v>167</v>
      </c>
      <c r="BL94" t="s" s="43">
        <v>1149</v>
      </c>
      <c r="BM94" t="s" s="43">
        <v>170</v>
      </c>
      <c r="BN94" s="49">
        <v>1000</v>
      </c>
      <c r="BO94" t="s" s="45">
        <v>177</v>
      </c>
      <c r="BP94" t="s" s="45">
        <v>1159</v>
      </c>
      <c r="BQ94" t="s" s="45">
        <v>170</v>
      </c>
      <c r="BR94" s="47">
        <v>1500</v>
      </c>
      <c r="BS94" t="s" s="43">
        <v>167</v>
      </c>
      <c r="BT94" t="s" s="43">
        <v>1159</v>
      </c>
      <c r="BU94" t="s" s="43">
        <v>170</v>
      </c>
      <c r="BV94" s="49">
        <v>600</v>
      </c>
      <c r="BW94" t="s" s="45">
        <v>167</v>
      </c>
      <c r="BX94" t="s" s="45">
        <v>171</v>
      </c>
      <c r="BY94" t="s" s="45">
        <v>170</v>
      </c>
      <c r="BZ94" t="s" s="45">
        <v>170</v>
      </c>
      <c r="CA94" t="s" s="43">
        <v>176</v>
      </c>
      <c r="CB94" t="s" s="43">
        <v>977</v>
      </c>
      <c r="CC94" t="s" s="43">
        <v>170</v>
      </c>
      <c r="CD94" s="49">
        <v>800</v>
      </c>
      <c r="CE94" t="s" s="50">
        <v>182</v>
      </c>
      <c r="CF94" t="s" s="50">
        <v>164</v>
      </c>
      <c r="CG94" t="s" s="50">
        <v>170</v>
      </c>
      <c r="CH94" t="s" s="50">
        <v>170</v>
      </c>
      <c r="CI94" t="s" s="50">
        <v>183</v>
      </c>
      <c r="CJ94" t="s" s="50">
        <v>165</v>
      </c>
      <c r="CK94" t="s" s="50">
        <v>170</v>
      </c>
      <c r="CL94" t="s" s="50">
        <v>159</v>
      </c>
      <c r="CM94" t="s" s="50">
        <v>161</v>
      </c>
      <c r="CN94" t="s" s="50">
        <v>162</v>
      </c>
      <c r="CO94" t="s" s="50">
        <v>162</v>
      </c>
      <c r="CP94" t="s" s="50">
        <v>162</v>
      </c>
      <c r="CQ94" t="s" s="50">
        <v>163</v>
      </c>
      <c r="CR94" t="s" s="50">
        <v>165</v>
      </c>
      <c r="CS94" t="s" s="50">
        <v>165</v>
      </c>
      <c r="CT94" t="s" s="50">
        <v>164</v>
      </c>
      <c r="CU94" t="s" s="50">
        <v>184</v>
      </c>
      <c r="CV94" t="s" s="50">
        <v>162</v>
      </c>
      <c r="CW94" t="s" s="50">
        <v>162</v>
      </c>
      <c r="CX94" t="s" s="50">
        <v>162</v>
      </c>
      <c r="CY94" t="s" s="50">
        <v>162</v>
      </c>
      <c r="CZ94" t="s" s="50">
        <v>162</v>
      </c>
      <c r="DA94" t="s" s="51">
        <v>259</v>
      </c>
      <c r="DB94" t="s" s="52">
        <v>187</v>
      </c>
      <c r="DC94" t="s" s="43">
        <v>188</v>
      </c>
      <c r="DD94" t="s" s="43">
        <v>190</v>
      </c>
      <c r="DE94" t="s" s="43">
        <v>189</v>
      </c>
      <c r="DF94" t="s" s="53">
        <v>186</v>
      </c>
      <c r="DG94" t="s" s="52">
        <v>191</v>
      </c>
      <c r="DH94" t="s" s="43">
        <v>193</v>
      </c>
      <c r="DI94" t="s" s="43">
        <v>192</v>
      </c>
      <c r="DJ94" t="s" s="53">
        <v>194</v>
      </c>
      <c r="DK94" t="s" s="52">
        <v>196</v>
      </c>
      <c r="DL94" t="s" s="43">
        <v>197</v>
      </c>
      <c r="DM94" t="s" s="43">
        <v>195</v>
      </c>
      <c r="DN94" t="s" s="54">
        <v>386</v>
      </c>
      <c r="DO94" t="s" s="54">
        <v>214</v>
      </c>
      <c r="DP94" t="s" s="54">
        <v>251</v>
      </c>
      <c r="DQ94" t="s" s="54">
        <v>170</v>
      </c>
      <c r="DR94" t="s" s="54">
        <v>216</v>
      </c>
      <c r="DS94" t="s" s="54">
        <v>170</v>
      </c>
      <c r="DT94" t="s" s="54">
        <v>218</v>
      </c>
      <c r="DU94" t="s" s="54">
        <v>170</v>
      </c>
      <c r="DV94" t="s" s="54">
        <v>220</v>
      </c>
      <c r="DW94" t="s" s="54">
        <v>221</v>
      </c>
      <c r="DX94" t="s" s="54">
        <v>222</v>
      </c>
      <c r="DY94" t="s" s="54">
        <v>170</v>
      </c>
      <c r="DZ94" t="s" s="54">
        <v>224</v>
      </c>
      <c r="EA94" t="s" s="54">
        <v>225</v>
      </c>
      <c r="EB94" t="s" s="54">
        <v>226</v>
      </c>
      <c r="EC94" t="s" s="54">
        <v>227</v>
      </c>
      <c r="ED94" t="s" s="54">
        <v>228</v>
      </c>
      <c r="EE94" t="s" s="57">
        <v>1294</v>
      </c>
      <c r="EF94" t="s" s="57">
        <v>1295</v>
      </c>
      <c r="EG94" t="s" s="57">
        <v>1296</v>
      </c>
      <c r="EH94" t="s" s="57">
        <v>1297</v>
      </c>
      <c r="EI94" t="s" s="57">
        <v>210</v>
      </c>
      <c r="EJ94" t="s" s="57">
        <v>2413</v>
      </c>
      <c r="EK94" t="s" s="56">
        <v>2414</v>
      </c>
      <c r="EL94" t="s" s="57">
        <v>210</v>
      </c>
      <c r="EM94" t="s" s="57">
        <v>1263</v>
      </c>
      <c r="EN94" t="s" s="57">
        <v>1294</v>
      </c>
      <c r="EO94" t="s" s="57">
        <v>1286</v>
      </c>
      <c r="EP94" t="s" s="57">
        <v>1267</v>
      </c>
      <c r="EQ94" t="s" s="57">
        <v>1292</v>
      </c>
      <c r="ER94" t="s" s="57">
        <v>159</v>
      </c>
      <c r="ES94" t="s" s="57">
        <v>1261</v>
      </c>
      <c r="ET94" t="s" s="57">
        <v>1268</v>
      </c>
      <c r="EU94" t="s" s="57">
        <v>1269</v>
      </c>
      <c r="EV94" t="s" s="57">
        <v>1270</v>
      </c>
      <c r="EW94" t="s" s="57">
        <v>208</v>
      </c>
      <c r="EX94" t="s" s="57">
        <v>209</v>
      </c>
      <c r="EY94" t="s" s="57">
        <v>210</v>
      </c>
    </row>
    <row r="95" ht="15.6" customHeight="1">
      <c r="A95" t="s" s="43">
        <v>1341</v>
      </c>
      <c r="B95" t="s" s="43">
        <v>1268</v>
      </c>
      <c r="C95" t="s" s="43">
        <v>1346</v>
      </c>
      <c r="D95" t="s" s="43">
        <v>305</v>
      </c>
      <c r="E95" t="s" s="43">
        <v>534</v>
      </c>
      <c r="F95" t="s" s="43">
        <v>249</v>
      </c>
      <c r="G95" t="s" s="43">
        <v>159</v>
      </c>
      <c r="H95" t="s" s="44">
        <v>162</v>
      </c>
      <c r="I95" t="s" s="44">
        <v>162</v>
      </c>
      <c r="J95" t="s" s="44">
        <v>162</v>
      </c>
      <c r="K95" t="s" s="44">
        <v>162</v>
      </c>
      <c r="L95" t="s" s="44">
        <v>162</v>
      </c>
      <c r="M95" t="s" s="44">
        <v>162</v>
      </c>
      <c r="N95" t="s" s="44">
        <v>165</v>
      </c>
      <c r="O95" t="s" s="44">
        <v>165</v>
      </c>
      <c r="P95" t="s" s="44">
        <v>162</v>
      </c>
      <c r="Q95" t="s" s="44">
        <v>162</v>
      </c>
      <c r="R95" t="s" s="43">
        <v>648</v>
      </c>
      <c r="S95" t="s" s="45">
        <v>167</v>
      </c>
      <c r="T95" t="s" s="45">
        <v>178</v>
      </c>
      <c r="U95" t="s" s="45">
        <v>170</v>
      </c>
      <c r="V95" s="47">
        <v>25000</v>
      </c>
      <c r="W95" t="s" s="43">
        <v>167</v>
      </c>
      <c r="X95" t="s" s="43">
        <v>178</v>
      </c>
      <c r="Y95" t="s" s="43">
        <v>170</v>
      </c>
      <c r="Z95" s="48">
        <v>20000</v>
      </c>
      <c r="AA95" t="s" s="45">
        <v>170</v>
      </c>
      <c r="AB95" t="s" s="45">
        <v>170</v>
      </c>
      <c r="AC95" t="s" s="45">
        <v>170</v>
      </c>
      <c r="AD95" t="s" s="45">
        <v>170</v>
      </c>
      <c r="AE95" t="s" s="43">
        <v>270</v>
      </c>
      <c r="AF95" t="s" s="43">
        <v>172</v>
      </c>
      <c r="AG95" t="s" s="43">
        <v>170</v>
      </c>
      <c r="AH95" t="s" s="43">
        <v>170</v>
      </c>
      <c r="AI95" t="s" s="45">
        <v>170</v>
      </c>
      <c r="AJ95" t="s" s="45">
        <v>170</v>
      </c>
      <c r="AK95" t="s" s="45">
        <v>170</v>
      </c>
      <c r="AL95" t="s" s="45">
        <v>170</v>
      </c>
      <c r="AM95" t="s" s="43">
        <v>170</v>
      </c>
      <c r="AN95" t="s" s="43">
        <v>170</v>
      </c>
      <c r="AO95" t="s" s="43">
        <v>170</v>
      </c>
      <c r="AP95" t="s" s="43">
        <v>170</v>
      </c>
      <c r="AQ95" t="s" s="45">
        <v>170</v>
      </c>
      <c r="AR95" t="s" s="45">
        <v>170</v>
      </c>
      <c r="AS95" t="s" s="45">
        <v>170</v>
      </c>
      <c r="AT95" t="s" s="45">
        <v>170</v>
      </c>
      <c r="AU95" t="s" s="43">
        <v>176</v>
      </c>
      <c r="AV95" t="s" s="43">
        <v>178</v>
      </c>
      <c r="AW95" t="s" s="43">
        <v>170</v>
      </c>
      <c r="AX95" s="49">
        <v>1200</v>
      </c>
      <c r="AY95" t="s" s="45">
        <v>176</v>
      </c>
      <c r="AZ95" t="s" s="45">
        <v>178</v>
      </c>
      <c r="BA95" t="s" s="45">
        <v>170</v>
      </c>
      <c r="BB95" s="47">
        <v>2000</v>
      </c>
      <c r="BC95" t="s" s="43">
        <v>177</v>
      </c>
      <c r="BD95" t="s" s="43">
        <v>171</v>
      </c>
      <c r="BE95" t="s" s="43">
        <v>170</v>
      </c>
      <c r="BF95" t="s" s="43">
        <v>170</v>
      </c>
      <c r="BG95" t="s" s="45">
        <v>176</v>
      </c>
      <c r="BH95" t="s" s="45">
        <v>178</v>
      </c>
      <c r="BI95" t="s" s="45">
        <v>170</v>
      </c>
      <c r="BJ95" t="s" s="45">
        <v>170</v>
      </c>
      <c r="BK95" t="s" s="43">
        <v>270</v>
      </c>
      <c r="BL95" t="s" s="43">
        <v>172</v>
      </c>
      <c r="BM95" t="s" s="43">
        <v>170</v>
      </c>
      <c r="BN95" t="s" s="43">
        <v>170</v>
      </c>
      <c r="BO95" t="s" s="45">
        <v>177</v>
      </c>
      <c r="BP95" t="s" s="45">
        <v>178</v>
      </c>
      <c r="BQ95" t="s" s="45">
        <v>170</v>
      </c>
      <c r="BR95" s="47">
        <v>1500</v>
      </c>
      <c r="BS95" t="s" s="43">
        <v>270</v>
      </c>
      <c r="BT95" t="s" s="43">
        <v>178</v>
      </c>
      <c r="BU95" t="s" s="43">
        <v>170</v>
      </c>
      <c r="BV95" s="49">
        <v>1400</v>
      </c>
      <c r="BW95" t="s" s="45">
        <v>167</v>
      </c>
      <c r="BX95" t="s" s="45">
        <v>171</v>
      </c>
      <c r="BY95" t="s" s="45">
        <v>170</v>
      </c>
      <c r="BZ95" t="s" s="45">
        <v>170</v>
      </c>
      <c r="CA95" t="s" s="43">
        <v>176</v>
      </c>
      <c r="CB95" t="s" s="43">
        <v>172</v>
      </c>
      <c r="CC95" t="s" s="43">
        <v>170</v>
      </c>
      <c r="CD95" t="s" s="43">
        <v>170</v>
      </c>
      <c r="CE95" t="s" s="50">
        <v>182</v>
      </c>
      <c r="CF95" t="s" s="50">
        <v>162</v>
      </c>
      <c r="CG95" t="s" s="50">
        <v>170</v>
      </c>
      <c r="CH95" t="s" s="50">
        <v>170</v>
      </c>
      <c r="CI95" t="s" s="50">
        <v>183</v>
      </c>
      <c r="CJ95" t="s" s="50">
        <v>165</v>
      </c>
      <c r="CK95" t="s" s="50">
        <v>170</v>
      </c>
      <c r="CL95" t="s" s="50">
        <v>159</v>
      </c>
      <c r="CM95" t="s" s="50">
        <v>161</v>
      </c>
      <c r="CN95" t="s" s="50">
        <v>162</v>
      </c>
      <c r="CO95" t="s" s="50">
        <v>164</v>
      </c>
      <c r="CP95" t="s" s="50">
        <v>162</v>
      </c>
      <c r="CQ95" t="s" s="50">
        <v>162</v>
      </c>
      <c r="CR95" t="s" s="50">
        <v>165</v>
      </c>
      <c r="CS95" t="s" s="50">
        <v>165</v>
      </c>
      <c r="CT95" t="s" s="50">
        <v>162</v>
      </c>
      <c r="CU95" t="s" s="50">
        <v>162</v>
      </c>
      <c r="CV95" t="s" s="50">
        <v>162</v>
      </c>
      <c r="CW95" t="s" s="50">
        <v>184</v>
      </c>
      <c r="CX95" t="s" s="50">
        <v>162</v>
      </c>
      <c r="CY95" t="s" s="50">
        <v>162</v>
      </c>
      <c r="CZ95" t="s" s="50">
        <v>162</v>
      </c>
      <c r="DA95" t="s" s="51">
        <v>259</v>
      </c>
      <c r="DB95" t="s" s="52">
        <v>188</v>
      </c>
      <c r="DC95" t="s" s="43">
        <v>187</v>
      </c>
      <c r="DD95" t="s" s="43">
        <v>190</v>
      </c>
      <c r="DE95" t="s" s="43">
        <v>189</v>
      </c>
      <c r="DF95" t="s" s="53">
        <v>186</v>
      </c>
      <c r="DG95" t="s" s="52">
        <v>193</v>
      </c>
      <c r="DH95" t="s" s="43">
        <v>194</v>
      </c>
      <c r="DI95" t="s" s="43">
        <v>191</v>
      </c>
      <c r="DJ95" t="s" s="53">
        <v>192</v>
      </c>
      <c r="DK95" t="s" s="52">
        <v>196</v>
      </c>
      <c r="DL95" t="s" s="43">
        <v>195</v>
      </c>
      <c r="DM95" t="s" s="43">
        <v>197</v>
      </c>
      <c r="DN95" t="s" s="54">
        <v>386</v>
      </c>
      <c r="DO95" t="s" s="54">
        <v>214</v>
      </c>
      <c r="DP95" t="s" s="54">
        <v>251</v>
      </c>
      <c r="DQ95" t="s" s="54">
        <v>170</v>
      </c>
      <c r="DR95" t="s" s="54">
        <v>216</v>
      </c>
      <c r="DS95" t="s" s="54">
        <v>170</v>
      </c>
      <c r="DT95" t="s" s="54">
        <v>170</v>
      </c>
      <c r="DU95" t="s" s="54">
        <v>170</v>
      </c>
      <c r="DV95" t="s" s="54">
        <v>220</v>
      </c>
      <c r="DW95" t="s" s="54">
        <v>221</v>
      </c>
      <c r="DX95" t="s" s="54">
        <v>222</v>
      </c>
      <c r="DY95" t="s" s="54">
        <v>223</v>
      </c>
      <c r="DZ95" t="s" s="54">
        <v>224</v>
      </c>
      <c r="EA95" t="s" s="54">
        <v>225</v>
      </c>
      <c r="EB95" t="s" s="54">
        <v>226</v>
      </c>
      <c r="EC95" t="s" s="54">
        <v>227</v>
      </c>
      <c r="ED95" t="s" s="54">
        <v>228</v>
      </c>
      <c r="EE95" t="s" s="57">
        <v>1344</v>
      </c>
      <c r="EF95" t="s" s="57">
        <v>1347</v>
      </c>
      <c r="EG95" t="s" s="57">
        <v>1348</v>
      </c>
      <c r="EH95" t="s" s="57">
        <v>1349</v>
      </c>
      <c r="EI95" t="s" s="57">
        <v>282</v>
      </c>
      <c r="EJ95" t="s" s="57">
        <v>2415</v>
      </c>
      <c r="EK95" t="s" s="56">
        <v>2416</v>
      </c>
      <c r="EL95" t="s" s="57">
        <v>282</v>
      </c>
      <c r="EM95" t="s" s="57">
        <v>1263</v>
      </c>
      <c r="EN95" t="s" s="57">
        <v>1344</v>
      </c>
      <c r="EO95" t="s" s="57">
        <v>1345</v>
      </c>
      <c r="EP95" t="s" s="57">
        <v>1267</v>
      </c>
      <c r="EQ95" t="s" s="57">
        <v>1342</v>
      </c>
      <c r="ER95" t="s" s="57">
        <v>159</v>
      </c>
      <c r="ES95" t="s" s="57">
        <v>1261</v>
      </c>
      <c r="ET95" t="s" s="57">
        <v>1268</v>
      </c>
      <c r="EU95" t="s" s="57">
        <v>1269</v>
      </c>
      <c r="EV95" t="s" s="57">
        <v>1270</v>
      </c>
      <c r="EW95" t="s" s="57">
        <v>208</v>
      </c>
      <c r="EX95" t="s" s="57">
        <v>209</v>
      </c>
      <c r="EY95" t="s" s="57">
        <v>282</v>
      </c>
    </row>
    <row r="96" ht="15.6" customHeight="1">
      <c r="A96" t="s" s="43">
        <v>1350</v>
      </c>
      <c r="B96" t="s" s="43">
        <v>1268</v>
      </c>
      <c r="C96" t="s" s="43">
        <v>1346</v>
      </c>
      <c r="D96" t="s" s="43">
        <v>305</v>
      </c>
      <c r="E96" t="s" s="43">
        <v>310</v>
      </c>
      <c r="F96" t="s" s="43">
        <v>212</v>
      </c>
      <c r="G96" t="s" s="43">
        <v>161</v>
      </c>
      <c r="H96" t="s" s="44">
        <v>162</v>
      </c>
      <c r="I96" t="s" s="44">
        <v>162</v>
      </c>
      <c r="J96" t="s" s="44">
        <v>165</v>
      </c>
      <c r="K96" t="s" s="44">
        <v>162</v>
      </c>
      <c r="L96" t="s" s="44">
        <v>165</v>
      </c>
      <c r="M96" t="s" s="44">
        <v>162</v>
      </c>
      <c r="N96" t="s" s="44">
        <v>164</v>
      </c>
      <c r="O96" t="s" s="44">
        <v>165</v>
      </c>
      <c r="P96" t="s" s="44">
        <v>162</v>
      </c>
      <c r="Q96" t="s" s="44">
        <v>162</v>
      </c>
      <c r="R96" t="s" s="43">
        <v>342</v>
      </c>
      <c r="S96" t="s" s="45">
        <v>167</v>
      </c>
      <c r="T96" t="s" s="45">
        <v>178</v>
      </c>
      <c r="U96" t="s" s="45">
        <v>170</v>
      </c>
      <c r="V96" s="47">
        <v>15000</v>
      </c>
      <c r="W96" t="s" s="43">
        <v>167</v>
      </c>
      <c r="X96" t="s" s="43">
        <v>178</v>
      </c>
      <c r="Y96" t="s" s="43">
        <v>170</v>
      </c>
      <c r="Z96" s="48">
        <v>10000</v>
      </c>
      <c r="AA96" t="s" s="45">
        <v>170</v>
      </c>
      <c r="AB96" t="s" s="45">
        <v>170</v>
      </c>
      <c r="AC96" t="s" s="45">
        <v>170</v>
      </c>
      <c r="AD96" t="s" s="45">
        <v>170</v>
      </c>
      <c r="AE96" t="s" s="43">
        <v>270</v>
      </c>
      <c r="AF96" t="s" s="43">
        <v>975</v>
      </c>
      <c r="AG96" t="s" s="43">
        <v>170</v>
      </c>
      <c r="AH96" s="49">
        <v>12000</v>
      </c>
      <c r="AI96" t="s" s="45">
        <v>170</v>
      </c>
      <c r="AJ96" t="s" s="45">
        <v>170</v>
      </c>
      <c r="AK96" t="s" s="45">
        <v>170</v>
      </c>
      <c r="AL96" t="s" s="45">
        <v>170</v>
      </c>
      <c r="AM96" t="s" s="43">
        <v>167</v>
      </c>
      <c r="AN96" t="s" s="43">
        <v>1023</v>
      </c>
      <c r="AO96" t="s" s="43">
        <v>170</v>
      </c>
      <c r="AP96" t="s" s="43">
        <v>170</v>
      </c>
      <c r="AQ96" t="s" s="45">
        <v>170</v>
      </c>
      <c r="AR96" t="s" s="45">
        <v>170</v>
      </c>
      <c r="AS96" t="s" s="45">
        <v>170</v>
      </c>
      <c r="AT96" t="s" s="45">
        <v>170</v>
      </c>
      <c r="AU96" t="s" s="43">
        <v>177</v>
      </c>
      <c r="AV96" t="s" s="43">
        <v>178</v>
      </c>
      <c r="AW96" t="s" s="43">
        <v>170</v>
      </c>
      <c r="AX96" s="49">
        <v>1500</v>
      </c>
      <c r="AY96" t="s" s="45">
        <v>177</v>
      </c>
      <c r="AZ96" t="s" s="45">
        <v>178</v>
      </c>
      <c r="BA96" t="s" s="45">
        <v>170</v>
      </c>
      <c r="BB96" s="47">
        <v>2000</v>
      </c>
      <c r="BC96" t="s" s="43">
        <v>177</v>
      </c>
      <c r="BD96" t="s" s="43">
        <v>178</v>
      </c>
      <c r="BE96" t="s" s="43">
        <v>170</v>
      </c>
      <c r="BF96" s="49">
        <v>1000</v>
      </c>
      <c r="BG96" t="s" s="45">
        <v>176</v>
      </c>
      <c r="BH96" t="s" s="45">
        <v>178</v>
      </c>
      <c r="BI96" t="s" s="45">
        <v>170</v>
      </c>
      <c r="BJ96" t="s" s="45">
        <v>170</v>
      </c>
      <c r="BK96" t="s" s="43">
        <v>270</v>
      </c>
      <c r="BL96" t="s" s="43">
        <v>178</v>
      </c>
      <c r="BM96" t="s" s="43">
        <v>170</v>
      </c>
      <c r="BN96" s="49">
        <v>700</v>
      </c>
      <c r="BO96" t="s" s="45">
        <v>177</v>
      </c>
      <c r="BP96" t="s" s="45">
        <v>178</v>
      </c>
      <c r="BQ96" t="s" s="45">
        <v>170</v>
      </c>
      <c r="BR96" s="47">
        <v>1500</v>
      </c>
      <c r="BS96" t="s" s="43">
        <v>177</v>
      </c>
      <c r="BT96" t="s" s="43">
        <v>178</v>
      </c>
      <c r="BU96" t="s" s="43">
        <v>170</v>
      </c>
      <c r="BV96" s="49">
        <v>1200</v>
      </c>
      <c r="BW96" t="s" s="45">
        <v>167</v>
      </c>
      <c r="BX96" t="s" s="45">
        <v>171</v>
      </c>
      <c r="BY96" t="s" s="45">
        <v>170</v>
      </c>
      <c r="BZ96" t="s" s="45">
        <v>170</v>
      </c>
      <c r="CA96" t="s" s="43">
        <v>176</v>
      </c>
      <c r="CB96" t="s" s="43">
        <v>977</v>
      </c>
      <c r="CC96" t="s" s="43">
        <v>170</v>
      </c>
      <c r="CD96" s="49">
        <v>1000</v>
      </c>
      <c r="CE96" t="s" s="50">
        <v>182</v>
      </c>
      <c r="CF96" t="s" s="50">
        <v>162</v>
      </c>
      <c r="CG96" t="s" s="50">
        <v>170</v>
      </c>
      <c r="CH96" t="s" s="50">
        <v>170</v>
      </c>
      <c r="CI96" t="s" s="50">
        <v>183</v>
      </c>
      <c r="CJ96" t="s" s="50">
        <v>165</v>
      </c>
      <c r="CK96" t="s" s="50">
        <v>170</v>
      </c>
      <c r="CL96" t="s" s="50">
        <v>159</v>
      </c>
      <c r="CM96" t="s" s="50">
        <v>161</v>
      </c>
      <c r="CN96" t="s" s="50">
        <v>162</v>
      </c>
      <c r="CO96" t="s" s="50">
        <v>163</v>
      </c>
      <c r="CP96" t="s" s="50">
        <v>162</v>
      </c>
      <c r="CQ96" t="s" s="50">
        <v>162</v>
      </c>
      <c r="CR96" t="s" s="50">
        <v>165</v>
      </c>
      <c r="CS96" t="s" s="50">
        <v>165</v>
      </c>
      <c r="CT96" t="s" s="50">
        <v>162</v>
      </c>
      <c r="CU96" t="s" s="50">
        <v>162</v>
      </c>
      <c r="CV96" t="s" s="50">
        <v>162</v>
      </c>
      <c r="CW96" t="s" s="50">
        <v>184</v>
      </c>
      <c r="CX96" t="s" s="50">
        <v>162</v>
      </c>
      <c r="CY96" t="s" s="50">
        <v>162</v>
      </c>
      <c r="CZ96" t="s" s="50">
        <v>162</v>
      </c>
      <c r="DA96" t="s" s="51">
        <v>259</v>
      </c>
      <c r="DB96" t="s" s="52">
        <v>188</v>
      </c>
      <c r="DC96" t="s" s="43">
        <v>187</v>
      </c>
      <c r="DD96" t="s" s="43">
        <v>190</v>
      </c>
      <c r="DE96" t="s" s="43">
        <v>186</v>
      </c>
      <c r="DF96" t="s" s="53">
        <v>189</v>
      </c>
      <c r="DG96" t="s" s="52">
        <v>193</v>
      </c>
      <c r="DH96" t="s" s="43">
        <v>191</v>
      </c>
      <c r="DI96" t="s" s="43">
        <v>194</v>
      </c>
      <c r="DJ96" t="s" s="53">
        <v>192</v>
      </c>
      <c r="DK96" t="s" s="52">
        <v>196</v>
      </c>
      <c r="DL96" t="s" s="43">
        <v>195</v>
      </c>
      <c r="DM96" t="s" s="43">
        <v>197</v>
      </c>
      <c r="DN96" t="s" s="54">
        <v>349</v>
      </c>
      <c r="DO96" t="s" s="54">
        <v>214</v>
      </c>
      <c r="DP96" t="s" s="54">
        <v>251</v>
      </c>
      <c r="DQ96" t="s" s="54">
        <v>170</v>
      </c>
      <c r="DR96" t="s" s="54">
        <v>216</v>
      </c>
      <c r="DS96" t="s" s="54">
        <v>170</v>
      </c>
      <c r="DT96" t="s" s="54">
        <v>218</v>
      </c>
      <c r="DU96" t="s" s="54">
        <v>170</v>
      </c>
      <c r="DV96" t="s" s="54">
        <v>220</v>
      </c>
      <c r="DW96" t="s" s="54">
        <v>221</v>
      </c>
      <c r="DX96" t="s" s="54">
        <v>222</v>
      </c>
      <c r="DY96" t="s" s="54">
        <v>223</v>
      </c>
      <c r="DZ96" t="s" s="54">
        <v>224</v>
      </c>
      <c r="EA96" t="s" s="54">
        <v>225</v>
      </c>
      <c r="EB96" t="s" s="54">
        <v>226</v>
      </c>
      <c r="EC96" t="s" s="54">
        <v>227</v>
      </c>
      <c r="ED96" t="s" s="54">
        <v>228</v>
      </c>
      <c r="EE96" t="s" s="57">
        <v>1353</v>
      </c>
      <c r="EF96" t="s" s="57">
        <v>1354</v>
      </c>
      <c r="EG96" t="s" s="57">
        <v>1355</v>
      </c>
      <c r="EH96" t="s" s="57">
        <v>1356</v>
      </c>
      <c r="EI96" t="s" s="57">
        <v>282</v>
      </c>
      <c r="EJ96" t="s" s="57">
        <v>2417</v>
      </c>
      <c r="EK96" t="s" s="56">
        <v>2418</v>
      </c>
      <c r="EL96" t="s" s="57">
        <v>282</v>
      </c>
      <c r="EM96" t="s" s="57">
        <v>1263</v>
      </c>
      <c r="EN96" t="s" s="57">
        <v>1353</v>
      </c>
      <c r="EO96" t="s" s="57">
        <v>1345</v>
      </c>
      <c r="EP96" t="s" s="57">
        <v>1267</v>
      </c>
      <c r="EQ96" t="s" s="57">
        <v>1351</v>
      </c>
      <c r="ER96" t="s" s="57">
        <v>159</v>
      </c>
      <c r="ES96" t="s" s="57">
        <v>1261</v>
      </c>
      <c r="ET96" t="s" s="57">
        <v>1268</v>
      </c>
      <c r="EU96" t="s" s="57">
        <v>1269</v>
      </c>
      <c r="EV96" t="s" s="57">
        <v>1270</v>
      </c>
      <c r="EW96" t="s" s="57">
        <v>208</v>
      </c>
      <c r="EX96" t="s" s="57">
        <v>209</v>
      </c>
      <c r="EY96" t="s" s="57">
        <v>282</v>
      </c>
    </row>
    <row r="97" ht="15.6" customHeight="1">
      <c r="A97" t="s" s="43">
        <v>1315</v>
      </c>
      <c r="B97" t="s" s="43">
        <v>1268</v>
      </c>
      <c r="C97" t="s" s="43">
        <v>1320</v>
      </c>
      <c r="D97" t="s" s="43">
        <v>203</v>
      </c>
      <c r="E97" t="s" s="43">
        <v>429</v>
      </c>
      <c r="F97" t="s" s="43">
        <v>212</v>
      </c>
      <c r="G97" t="s" s="43">
        <v>161</v>
      </c>
      <c r="H97" t="s" s="44">
        <v>257</v>
      </c>
      <c r="I97" t="s" s="44">
        <v>165</v>
      </c>
      <c r="J97" t="s" s="44">
        <v>165</v>
      </c>
      <c r="K97" t="s" s="44">
        <v>162</v>
      </c>
      <c r="L97" t="s" s="44">
        <v>184</v>
      </c>
      <c r="M97" t="s" s="44">
        <v>162</v>
      </c>
      <c r="N97" t="s" s="44">
        <v>165</v>
      </c>
      <c r="O97" t="s" s="44">
        <v>165</v>
      </c>
      <c r="P97" t="s" s="44">
        <v>162</v>
      </c>
      <c r="Q97" t="s" s="44">
        <v>162</v>
      </c>
      <c r="R97" t="s" s="43">
        <v>648</v>
      </c>
      <c r="S97" t="s" s="45">
        <v>167</v>
      </c>
      <c r="T97" t="s" s="45">
        <v>178</v>
      </c>
      <c r="U97" t="s" s="45">
        <v>170</v>
      </c>
      <c r="V97" s="47">
        <v>30000</v>
      </c>
      <c r="W97" t="s" s="43">
        <v>167</v>
      </c>
      <c r="X97" t="s" s="43">
        <v>977</v>
      </c>
      <c r="Y97" t="s" s="43">
        <v>170</v>
      </c>
      <c r="Z97" s="48">
        <v>30000</v>
      </c>
      <c r="AA97" t="s" s="45">
        <v>170</v>
      </c>
      <c r="AB97" t="s" s="45">
        <v>170</v>
      </c>
      <c r="AC97" t="s" s="45">
        <v>170</v>
      </c>
      <c r="AD97" t="s" s="45">
        <v>170</v>
      </c>
      <c r="AE97" t="s" s="43">
        <v>167</v>
      </c>
      <c r="AF97" t="s" s="43">
        <v>178</v>
      </c>
      <c r="AG97" t="s" s="43">
        <v>170</v>
      </c>
      <c r="AH97" s="49">
        <v>20000</v>
      </c>
      <c r="AI97" t="s" s="45">
        <v>170</v>
      </c>
      <c r="AJ97" t="s" s="45">
        <v>170</v>
      </c>
      <c r="AK97" t="s" s="45">
        <v>170</v>
      </c>
      <c r="AL97" t="s" s="45">
        <v>170</v>
      </c>
      <c r="AM97" t="s" s="43">
        <v>170</v>
      </c>
      <c r="AN97" t="s" s="43">
        <v>170</v>
      </c>
      <c r="AO97" t="s" s="43">
        <v>170</v>
      </c>
      <c r="AP97" t="s" s="43">
        <v>170</v>
      </c>
      <c r="AQ97" t="s" s="45">
        <v>170</v>
      </c>
      <c r="AR97" t="s" s="45">
        <v>170</v>
      </c>
      <c r="AS97" t="s" s="45">
        <v>170</v>
      </c>
      <c r="AT97" t="s" s="45">
        <v>170</v>
      </c>
      <c r="AU97" t="s" s="43">
        <v>177</v>
      </c>
      <c r="AV97" t="s" s="43">
        <v>178</v>
      </c>
      <c r="AW97" t="s" s="43">
        <v>170</v>
      </c>
      <c r="AX97" s="49">
        <v>2000</v>
      </c>
      <c r="AY97" t="s" s="45">
        <v>177</v>
      </c>
      <c r="AZ97" t="s" s="45">
        <v>178</v>
      </c>
      <c r="BA97" t="s" s="45">
        <v>170</v>
      </c>
      <c r="BB97" s="47">
        <v>2000</v>
      </c>
      <c r="BC97" t="s" s="43">
        <v>167</v>
      </c>
      <c r="BD97" t="s" s="43">
        <v>344</v>
      </c>
      <c r="BE97" s="26"/>
      <c r="BF97" s="49">
        <v>1000</v>
      </c>
      <c r="BG97" t="s" s="45">
        <v>167</v>
      </c>
      <c r="BH97" t="s" s="45">
        <v>172</v>
      </c>
      <c r="BI97" t="s" s="45">
        <v>170</v>
      </c>
      <c r="BJ97" t="s" s="45">
        <v>170</v>
      </c>
      <c r="BK97" t="s" s="43">
        <v>167</v>
      </c>
      <c r="BL97" t="s" s="43">
        <v>172</v>
      </c>
      <c r="BM97" t="s" s="43">
        <v>170</v>
      </c>
      <c r="BN97" t="s" s="43">
        <v>170</v>
      </c>
      <c r="BO97" t="s" s="45">
        <v>292</v>
      </c>
      <c r="BP97" t="s" s="45">
        <v>178</v>
      </c>
      <c r="BQ97" t="s" s="45">
        <v>170</v>
      </c>
      <c r="BR97" s="47">
        <v>3000</v>
      </c>
      <c r="BS97" t="s" s="43">
        <v>167</v>
      </c>
      <c r="BT97" t="s" s="43">
        <v>178</v>
      </c>
      <c r="BU97" t="s" s="43">
        <v>170</v>
      </c>
      <c r="BV97" s="49">
        <v>2000</v>
      </c>
      <c r="BW97" t="s" s="45">
        <v>167</v>
      </c>
      <c r="BX97" t="s" s="45">
        <v>171</v>
      </c>
      <c r="BY97" t="s" s="45">
        <v>170</v>
      </c>
      <c r="BZ97" t="s" s="45">
        <v>170</v>
      </c>
      <c r="CA97" t="s" s="43">
        <v>176</v>
      </c>
      <c r="CB97" t="s" s="43">
        <v>171</v>
      </c>
      <c r="CC97" t="s" s="43">
        <v>170</v>
      </c>
      <c r="CD97" t="s" s="43">
        <v>170</v>
      </c>
      <c r="CE97" t="s" s="50">
        <v>182</v>
      </c>
      <c r="CF97" t="s" s="50">
        <v>164</v>
      </c>
      <c r="CG97" t="s" s="50">
        <v>170</v>
      </c>
      <c r="CH97" t="s" s="50">
        <v>170</v>
      </c>
      <c r="CI97" t="s" s="50">
        <v>257</v>
      </c>
      <c r="CJ97" t="s" s="50">
        <v>165</v>
      </c>
      <c r="CK97" t="s" s="50">
        <v>170</v>
      </c>
      <c r="CL97" t="s" s="50">
        <v>159</v>
      </c>
      <c r="CM97" t="s" s="50">
        <v>161</v>
      </c>
      <c r="CN97" t="s" s="50">
        <v>162</v>
      </c>
      <c r="CO97" t="s" s="50">
        <v>162</v>
      </c>
      <c r="CP97" t="s" s="50">
        <v>162</v>
      </c>
      <c r="CQ97" t="s" s="50">
        <v>184</v>
      </c>
      <c r="CR97" t="s" s="50">
        <v>164</v>
      </c>
      <c r="CS97" t="s" s="50">
        <v>163</v>
      </c>
      <c r="CT97" t="s" s="50">
        <v>165</v>
      </c>
      <c r="CU97" t="s" s="50">
        <v>165</v>
      </c>
      <c r="CV97" t="s" s="50">
        <v>162</v>
      </c>
      <c r="CW97" t="s" s="50">
        <v>184</v>
      </c>
      <c r="CX97" t="s" s="50">
        <v>165</v>
      </c>
      <c r="CY97" t="s" s="50">
        <v>165</v>
      </c>
      <c r="CZ97" t="s" s="50">
        <v>165</v>
      </c>
      <c r="DA97" t="s" s="51">
        <v>525</v>
      </c>
      <c r="DB97" t="s" s="52">
        <v>187</v>
      </c>
      <c r="DC97" t="s" s="43">
        <v>190</v>
      </c>
      <c r="DD97" t="s" s="43">
        <v>186</v>
      </c>
      <c r="DE97" t="s" s="43">
        <v>189</v>
      </c>
      <c r="DF97" t="s" s="53">
        <v>188</v>
      </c>
      <c r="DG97" t="s" s="52">
        <v>191</v>
      </c>
      <c r="DH97" t="s" s="43">
        <v>192</v>
      </c>
      <c r="DI97" t="s" s="43">
        <v>194</v>
      </c>
      <c r="DJ97" t="s" s="53">
        <v>193</v>
      </c>
      <c r="DK97" t="s" s="52">
        <v>196</v>
      </c>
      <c r="DL97" t="s" s="43">
        <v>195</v>
      </c>
      <c r="DM97" t="s" s="43">
        <v>197</v>
      </c>
      <c r="DN97" t="s" s="54">
        <v>386</v>
      </c>
      <c r="DO97" t="s" s="54">
        <v>214</v>
      </c>
      <c r="DP97" t="s" s="54">
        <v>251</v>
      </c>
      <c r="DQ97" t="s" s="54">
        <v>170</v>
      </c>
      <c r="DR97" t="s" s="54">
        <v>216</v>
      </c>
      <c r="DS97" t="s" s="54">
        <v>170</v>
      </c>
      <c r="DT97" t="s" s="54">
        <v>170</v>
      </c>
      <c r="DU97" t="s" s="54">
        <v>170</v>
      </c>
      <c r="DV97" t="s" s="54">
        <v>220</v>
      </c>
      <c r="DW97" t="s" s="54">
        <v>221</v>
      </c>
      <c r="DX97" t="s" s="54">
        <v>222</v>
      </c>
      <c r="DY97" t="s" s="54">
        <v>223</v>
      </c>
      <c r="DZ97" t="s" s="54">
        <v>224</v>
      </c>
      <c r="EA97" t="s" s="54">
        <v>225</v>
      </c>
      <c r="EB97" t="s" s="54">
        <v>226</v>
      </c>
      <c r="EC97" t="s" s="54">
        <v>227</v>
      </c>
      <c r="ED97" t="s" s="54">
        <v>228</v>
      </c>
      <c r="EE97" t="s" s="57">
        <v>1318</v>
      </c>
      <c r="EF97" t="s" s="57">
        <v>1321</v>
      </c>
      <c r="EG97" t="s" s="57">
        <v>1322</v>
      </c>
      <c r="EH97" t="s" s="57">
        <v>1323</v>
      </c>
      <c r="EI97" t="s" s="57">
        <v>362</v>
      </c>
      <c r="EJ97" t="s" s="57">
        <v>2419</v>
      </c>
      <c r="EK97" t="s" s="56">
        <v>2420</v>
      </c>
      <c r="EL97" t="s" s="57">
        <v>362</v>
      </c>
      <c r="EM97" t="s" s="57">
        <v>1263</v>
      </c>
      <c r="EN97" t="s" s="57">
        <v>1318</v>
      </c>
      <c r="EO97" t="s" s="57">
        <v>1319</v>
      </c>
      <c r="EP97" t="s" s="57">
        <v>1267</v>
      </c>
      <c r="EQ97" t="s" s="57">
        <v>1316</v>
      </c>
      <c r="ER97" t="s" s="57">
        <v>159</v>
      </c>
      <c r="ES97" t="s" s="57">
        <v>1261</v>
      </c>
      <c r="ET97" t="s" s="57">
        <v>1268</v>
      </c>
      <c r="EU97" t="s" s="57">
        <v>1269</v>
      </c>
      <c r="EV97" t="s" s="57">
        <v>1270</v>
      </c>
      <c r="EW97" t="s" s="57">
        <v>208</v>
      </c>
      <c r="EX97" t="s" s="57">
        <v>209</v>
      </c>
      <c r="EY97" t="s" s="57">
        <v>362</v>
      </c>
    </row>
    <row r="98" ht="15.6" customHeight="1">
      <c r="A98" t="s" s="43">
        <v>1366</v>
      </c>
      <c r="B98" t="s" s="43">
        <v>1268</v>
      </c>
      <c r="C98" t="s" s="43">
        <v>1320</v>
      </c>
      <c r="D98" t="s" s="43">
        <v>203</v>
      </c>
      <c r="E98" t="s" s="43">
        <v>485</v>
      </c>
      <c r="F98" t="s" s="43">
        <v>212</v>
      </c>
      <c r="G98" t="s" s="43">
        <v>161</v>
      </c>
      <c r="H98" t="s" s="44">
        <v>162</v>
      </c>
      <c r="I98" t="s" s="44">
        <v>162</v>
      </c>
      <c r="J98" t="s" s="44">
        <v>162</v>
      </c>
      <c r="K98" t="s" s="44">
        <v>162</v>
      </c>
      <c r="L98" t="s" s="44">
        <v>165</v>
      </c>
      <c r="M98" t="s" s="44">
        <v>162</v>
      </c>
      <c r="N98" t="s" s="44">
        <v>165</v>
      </c>
      <c r="O98" t="s" s="44">
        <v>165</v>
      </c>
      <c r="P98" t="s" s="44">
        <v>162</v>
      </c>
      <c r="Q98" t="s" s="44">
        <v>162</v>
      </c>
      <c r="R98" t="s" s="43">
        <v>544</v>
      </c>
      <c r="S98" t="s" s="45">
        <v>167</v>
      </c>
      <c r="T98" t="s" s="45">
        <v>178</v>
      </c>
      <c r="U98" t="s" s="45">
        <v>170</v>
      </c>
      <c r="V98" s="47">
        <v>20000</v>
      </c>
      <c r="W98" t="s" s="43">
        <v>167</v>
      </c>
      <c r="X98" t="s" s="43">
        <v>178</v>
      </c>
      <c r="Y98" t="s" s="43">
        <v>170</v>
      </c>
      <c r="Z98" s="48">
        <v>25000</v>
      </c>
      <c r="AA98" t="s" s="45">
        <v>170</v>
      </c>
      <c r="AB98" t="s" s="45">
        <v>170</v>
      </c>
      <c r="AC98" t="s" s="45">
        <v>170</v>
      </c>
      <c r="AD98" t="s" s="45">
        <v>170</v>
      </c>
      <c r="AE98" t="s" s="43">
        <v>270</v>
      </c>
      <c r="AF98" t="s" s="43">
        <v>178</v>
      </c>
      <c r="AG98" t="s" s="43">
        <v>170</v>
      </c>
      <c r="AH98" s="49">
        <v>15000</v>
      </c>
      <c r="AI98" t="s" s="45">
        <v>167</v>
      </c>
      <c r="AJ98" t="s" s="45">
        <v>168</v>
      </c>
      <c r="AK98" t="s" s="45">
        <v>170</v>
      </c>
      <c r="AL98" t="s" s="45">
        <v>170</v>
      </c>
      <c r="AM98" t="s" s="43">
        <v>167</v>
      </c>
      <c r="AN98" t="s" s="43">
        <v>168</v>
      </c>
      <c r="AO98" t="s" s="43">
        <v>170</v>
      </c>
      <c r="AP98" t="s" s="43">
        <v>170</v>
      </c>
      <c r="AQ98" t="s" s="45">
        <v>170</v>
      </c>
      <c r="AR98" t="s" s="45">
        <v>170</v>
      </c>
      <c r="AS98" t="s" s="45">
        <v>170</v>
      </c>
      <c r="AT98" t="s" s="45">
        <v>170</v>
      </c>
      <c r="AU98" t="s" s="43">
        <v>176</v>
      </c>
      <c r="AV98" t="s" s="43">
        <v>178</v>
      </c>
      <c r="AW98" t="s" s="43">
        <v>170</v>
      </c>
      <c r="AX98" s="49">
        <v>2000</v>
      </c>
      <c r="AY98" t="s" s="45">
        <v>167</v>
      </c>
      <c r="AZ98" t="s" s="45">
        <v>178</v>
      </c>
      <c r="BA98" t="s" s="45">
        <v>170</v>
      </c>
      <c r="BB98" s="47">
        <v>2000</v>
      </c>
      <c r="BC98" t="s" s="43">
        <v>177</v>
      </c>
      <c r="BD98" t="s" s="43">
        <v>171</v>
      </c>
      <c r="BE98" t="s" s="43">
        <v>170</v>
      </c>
      <c r="BF98" t="s" s="43">
        <v>170</v>
      </c>
      <c r="BG98" t="s" s="45">
        <v>167</v>
      </c>
      <c r="BH98" t="s" s="45">
        <v>977</v>
      </c>
      <c r="BI98" t="s" s="45">
        <v>170</v>
      </c>
      <c r="BJ98" t="s" s="45">
        <v>170</v>
      </c>
      <c r="BK98" t="s" s="43">
        <v>270</v>
      </c>
      <c r="BL98" t="s" s="43">
        <v>172</v>
      </c>
      <c r="BM98" t="s" s="43">
        <v>170</v>
      </c>
      <c r="BN98" t="s" s="43">
        <v>170</v>
      </c>
      <c r="BO98" t="s" s="45">
        <v>177</v>
      </c>
      <c r="BP98" t="s" s="45">
        <v>178</v>
      </c>
      <c r="BQ98" t="s" s="45">
        <v>170</v>
      </c>
      <c r="BR98" s="47">
        <v>1200</v>
      </c>
      <c r="BS98" t="s" s="43">
        <v>270</v>
      </c>
      <c r="BT98" t="s" s="43">
        <v>178</v>
      </c>
      <c r="BU98" t="s" s="43">
        <v>170</v>
      </c>
      <c r="BV98" s="49">
        <v>1000</v>
      </c>
      <c r="BW98" t="s" s="45">
        <v>167</v>
      </c>
      <c r="BX98" t="s" s="45">
        <v>171</v>
      </c>
      <c r="BY98" t="s" s="45">
        <v>170</v>
      </c>
      <c r="BZ98" t="s" s="45">
        <v>170</v>
      </c>
      <c r="CA98" t="s" s="43">
        <v>176</v>
      </c>
      <c r="CB98" t="s" s="43">
        <v>178</v>
      </c>
      <c r="CC98" t="s" s="43">
        <v>170</v>
      </c>
      <c r="CD98" s="49">
        <v>1000</v>
      </c>
      <c r="CE98" t="s" s="50">
        <v>182</v>
      </c>
      <c r="CF98" t="s" s="50">
        <v>162</v>
      </c>
      <c r="CG98" t="s" s="50">
        <v>170</v>
      </c>
      <c r="CH98" t="s" s="50">
        <v>170</v>
      </c>
      <c r="CI98" t="s" s="50">
        <v>183</v>
      </c>
      <c r="CJ98" t="s" s="50">
        <v>165</v>
      </c>
      <c r="CK98" t="s" s="50">
        <v>170</v>
      </c>
      <c r="CL98" t="s" s="50">
        <v>159</v>
      </c>
      <c r="CM98" t="s" s="50">
        <v>161</v>
      </c>
      <c r="CN98" t="s" s="50">
        <v>162</v>
      </c>
      <c r="CO98" t="s" s="50">
        <v>164</v>
      </c>
      <c r="CP98" t="s" s="50">
        <v>162</v>
      </c>
      <c r="CQ98" t="s" s="50">
        <v>162</v>
      </c>
      <c r="CR98" t="s" s="50">
        <v>165</v>
      </c>
      <c r="CS98" t="s" s="50">
        <v>165</v>
      </c>
      <c r="CT98" t="s" s="50">
        <v>162</v>
      </c>
      <c r="CU98" t="s" s="50">
        <v>162</v>
      </c>
      <c r="CV98" t="s" s="50">
        <v>162</v>
      </c>
      <c r="CW98" t="s" s="50">
        <v>184</v>
      </c>
      <c r="CX98" t="s" s="50">
        <v>162</v>
      </c>
      <c r="CY98" t="s" s="50">
        <v>162</v>
      </c>
      <c r="CZ98" t="s" s="50">
        <v>162</v>
      </c>
      <c r="DA98" t="s" s="51">
        <v>259</v>
      </c>
      <c r="DB98" t="s" s="52">
        <v>188</v>
      </c>
      <c r="DC98" t="s" s="43">
        <v>187</v>
      </c>
      <c r="DD98" t="s" s="43">
        <v>186</v>
      </c>
      <c r="DE98" t="s" s="43">
        <v>190</v>
      </c>
      <c r="DF98" t="s" s="53">
        <v>189</v>
      </c>
      <c r="DG98" t="s" s="52">
        <v>191</v>
      </c>
      <c r="DH98" t="s" s="43">
        <v>192</v>
      </c>
      <c r="DI98" t="s" s="43">
        <v>193</v>
      </c>
      <c r="DJ98" t="s" s="53">
        <v>194</v>
      </c>
      <c r="DK98" t="s" s="52">
        <v>196</v>
      </c>
      <c r="DL98" t="s" s="43">
        <v>195</v>
      </c>
      <c r="DM98" t="s" s="43">
        <v>197</v>
      </c>
      <c r="DN98" t="s" s="54">
        <v>337</v>
      </c>
      <c r="DO98" t="s" s="54">
        <v>214</v>
      </c>
      <c r="DP98" t="s" s="54">
        <v>251</v>
      </c>
      <c r="DQ98" t="s" s="54">
        <v>170</v>
      </c>
      <c r="DR98" t="s" s="54">
        <v>216</v>
      </c>
      <c r="DS98" t="s" s="54">
        <v>217</v>
      </c>
      <c r="DT98" t="s" s="54">
        <v>218</v>
      </c>
      <c r="DU98" t="s" s="54">
        <v>170</v>
      </c>
      <c r="DV98" t="s" s="54">
        <v>220</v>
      </c>
      <c r="DW98" t="s" s="54">
        <v>221</v>
      </c>
      <c r="DX98" t="s" s="54">
        <v>222</v>
      </c>
      <c r="DY98" t="s" s="54">
        <v>223</v>
      </c>
      <c r="DZ98" t="s" s="54">
        <v>224</v>
      </c>
      <c r="EA98" t="s" s="54">
        <v>225</v>
      </c>
      <c r="EB98" t="s" s="54">
        <v>226</v>
      </c>
      <c r="EC98" t="s" s="54">
        <v>227</v>
      </c>
      <c r="ED98" t="s" s="54">
        <v>228</v>
      </c>
      <c r="EE98" t="s" s="57">
        <v>1369</v>
      </c>
      <c r="EF98" t="s" s="57">
        <v>1370</v>
      </c>
      <c r="EG98" t="s" s="57">
        <v>1371</v>
      </c>
      <c r="EH98" t="s" s="57">
        <v>1372</v>
      </c>
      <c r="EI98" t="s" s="57">
        <v>282</v>
      </c>
      <c r="EJ98" t="s" s="57">
        <v>2332</v>
      </c>
      <c r="EK98" t="s" s="56">
        <v>2421</v>
      </c>
      <c r="EL98" t="s" s="57">
        <v>282</v>
      </c>
      <c r="EM98" t="s" s="57">
        <v>1263</v>
      </c>
      <c r="EN98" t="s" s="57">
        <v>1369</v>
      </c>
      <c r="EO98" t="s" s="57">
        <v>1319</v>
      </c>
      <c r="EP98" t="s" s="57">
        <v>1267</v>
      </c>
      <c r="EQ98" t="s" s="57">
        <v>1367</v>
      </c>
      <c r="ER98" t="s" s="57">
        <v>159</v>
      </c>
      <c r="ES98" t="s" s="57">
        <v>1261</v>
      </c>
      <c r="ET98" t="s" s="57">
        <v>1268</v>
      </c>
      <c r="EU98" t="s" s="57">
        <v>1269</v>
      </c>
      <c r="EV98" t="s" s="57">
        <v>1270</v>
      </c>
      <c r="EW98" t="s" s="57">
        <v>208</v>
      </c>
      <c r="EX98" t="s" s="57">
        <v>209</v>
      </c>
      <c r="EY98" t="s" s="57">
        <v>282</v>
      </c>
    </row>
    <row r="99" ht="15.6" customHeight="1">
      <c r="A99" t="s" s="43">
        <v>883</v>
      </c>
      <c r="B99" t="s" s="43">
        <v>783</v>
      </c>
      <c r="C99" t="s" s="43">
        <v>888</v>
      </c>
      <c r="D99" t="s" s="43">
        <v>301</v>
      </c>
      <c r="E99" t="s" s="43">
        <v>481</v>
      </c>
      <c r="F99" t="s" s="43">
        <v>249</v>
      </c>
      <c r="G99" t="s" s="43">
        <v>159</v>
      </c>
      <c r="H99" t="s" s="44">
        <v>257</v>
      </c>
      <c r="I99" t="s" s="44">
        <v>164</v>
      </c>
      <c r="J99" t="s" s="44">
        <v>165</v>
      </c>
      <c r="K99" t="s" s="44">
        <v>162</v>
      </c>
      <c r="L99" t="s" s="44">
        <v>165</v>
      </c>
      <c r="M99" t="s" s="44">
        <v>162</v>
      </c>
      <c r="N99" t="s" s="44">
        <v>165</v>
      </c>
      <c r="O99" t="s" s="44">
        <v>165</v>
      </c>
      <c r="P99" t="s" s="44">
        <v>162</v>
      </c>
      <c r="Q99" t="s" s="44">
        <v>162</v>
      </c>
      <c r="R99" t="s" s="43">
        <v>648</v>
      </c>
      <c r="S99" t="s" s="45">
        <v>167</v>
      </c>
      <c r="T99" t="s" s="45">
        <v>178</v>
      </c>
      <c r="U99" s="46"/>
      <c r="V99" s="47">
        <v>2500</v>
      </c>
      <c r="W99" t="s" s="43">
        <v>167</v>
      </c>
      <c r="X99" t="s" s="43">
        <v>168</v>
      </c>
      <c r="Y99" s="26"/>
      <c r="Z99" s="48"/>
      <c r="AA99" t="s" s="45">
        <v>170</v>
      </c>
      <c r="AB99" t="s" s="45">
        <v>170</v>
      </c>
      <c r="AC99" t="s" s="45">
        <v>170</v>
      </c>
      <c r="AD99" t="s" s="45">
        <v>170</v>
      </c>
      <c r="AE99" t="s" s="43">
        <v>270</v>
      </c>
      <c r="AF99" t="s" s="43">
        <v>172</v>
      </c>
      <c r="AG99" s="26"/>
      <c r="AH99" s="26"/>
      <c r="AI99" t="s" s="45">
        <v>170</v>
      </c>
      <c r="AJ99" t="s" s="45">
        <v>170</v>
      </c>
      <c r="AK99" t="s" s="45">
        <v>170</v>
      </c>
      <c r="AL99" t="s" s="45">
        <v>170</v>
      </c>
      <c r="AM99" t="s" s="43">
        <v>170</v>
      </c>
      <c r="AN99" t="s" s="43">
        <v>170</v>
      </c>
      <c r="AO99" t="s" s="43">
        <v>170</v>
      </c>
      <c r="AP99" t="s" s="43">
        <v>170</v>
      </c>
      <c r="AQ99" t="s" s="45">
        <v>170</v>
      </c>
      <c r="AR99" t="s" s="45">
        <v>170</v>
      </c>
      <c r="AS99" t="s" s="45">
        <v>170</v>
      </c>
      <c r="AT99" t="s" s="45">
        <v>170</v>
      </c>
      <c r="AU99" t="s" s="43">
        <v>176</v>
      </c>
      <c r="AV99" t="s" s="43">
        <v>171</v>
      </c>
      <c r="AW99" s="26"/>
      <c r="AX99" s="26"/>
      <c r="AY99" t="s" s="45">
        <v>177</v>
      </c>
      <c r="AZ99" t="s" s="45">
        <v>178</v>
      </c>
      <c r="BA99" s="46"/>
      <c r="BB99" s="47">
        <v>2000</v>
      </c>
      <c r="BC99" t="s" s="43">
        <v>270</v>
      </c>
      <c r="BD99" t="s" s="43">
        <v>178</v>
      </c>
      <c r="BE99" s="26"/>
      <c r="BF99" s="49">
        <v>1000</v>
      </c>
      <c r="BG99" t="s" s="45">
        <v>167</v>
      </c>
      <c r="BH99" t="s" s="45">
        <v>178</v>
      </c>
      <c r="BI99" s="46"/>
      <c r="BJ99" s="47">
        <v>1500</v>
      </c>
      <c r="BK99" t="s" s="43">
        <v>270</v>
      </c>
      <c r="BL99" t="s" s="43">
        <v>178</v>
      </c>
      <c r="BM99" s="26"/>
      <c r="BN99" s="49">
        <v>700</v>
      </c>
      <c r="BO99" t="s" s="45">
        <v>177</v>
      </c>
      <c r="BP99" t="s" s="45">
        <v>178</v>
      </c>
      <c r="BQ99" s="46"/>
      <c r="BR99" s="47">
        <v>1200</v>
      </c>
      <c r="BS99" t="s" s="43">
        <v>177</v>
      </c>
      <c r="BT99" t="s" s="43">
        <v>178</v>
      </c>
      <c r="BU99" s="26"/>
      <c r="BV99" s="49">
        <v>1300</v>
      </c>
      <c r="BW99" t="s" s="45">
        <v>167</v>
      </c>
      <c r="BX99" t="s" s="45">
        <v>171</v>
      </c>
      <c r="BY99" s="46"/>
      <c r="BZ99" s="46"/>
      <c r="CA99" t="s" s="43">
        <v>176</v>
      </c>
      <c r="CB99" t="s" s="43">
        <v>172</v>
      </c>
      <c r="CC99" s="26"/>
      <c r="CD99" s="26"/>
      <c r="CE99" t="s" s="50">
        <v>182</v>
      </c>
      <c r="CF99" t="s" s="50">
        <v>162</v>
      </c>
      <c r="CG99" t="s" s="50">
        <v>170</v>
      </c>
      <c r="CH99" t="s" s="50">
        <v>170</v>
      </c>
      <c r="CI99" t="s" s="50">
        <v>712</v>
      </c>
      <c r="CJ99" t="s" s="50">
        <v>165</v>
      </c>
      <c r="CK99" t="s" s="50">
        <v>170</v>
      </c>
      <c r="CL99" t="s" s="50">
        <v>159</v>
      </c>
      <c r="CM99" t="s" s="50">
        <v>161</v>
      </c>
      <c r="CN99" t="s" s="50">
        <v>162</v>
      </c>
      <c r="CO99" t="s" s="50">
        <v>164</v>
      </c>
      <c r="CP99" t="s" s="50">
        <v>162</v>
      </c>
      <c r="CQ99" t="s" s="50">
        <v>162</v>
      </c>
      <c r="CR99" t="s" s="50">
        <v>165</v>
      </c>
      <c r="CS99" t="s" s="50">
        <v>165</v>
      </c>
      <c r="CT99" t="s" s="50">
        <v>164</v>
      </c>
      <c r="CU99" t="s" s="50">
        <v>162</v>
      </c>
      <c r="CV99" t="s" s="50">
        <v>164</v>
      </c>
      <c r="CW99" t="s" s="50">
        <v>162</v>
      </c>
      <c r="CX99" t="s" s="50">
        <v>164</v>
      </c>
      <c r="CY99" t="s" s="50">
        <v>164</v>
      </c>
      <c r="CZ99" t="s" s="50">
        <v>162</v>
      </c>
      <c r="DA99" t="s" s="51">
        <v>259</v>
      </c>
      <c r="DB99" t="s" s="52">
        <v>188</v>
      </c>
      <c r="DC99" t="s" s="43">
        <v>187</v>
      </c>
      <c r="DD99" t="s" s="43">
        <v>190</v>
      </c>
      <c r="DE99" t="s" s="43">
        <v>186</v>
      </c>
      <c r="DF99" t="s" s="53">
        <v>189</v>
      </c>
      <c r="DG99" t="s" s="52">
        <v>191</v>
      </c>
      <c r="DH99" t="s" s="43">
        <v>194</v>
      </c>
      <c r="DI99" t="s" s="43">
        <v>193</v>
      </c>
      <c r="DJ99" t="s" s="53">
        <v>192</v>
      </c>
      <c r="DK99" t="s" s="52">
        <v>196</v>
      </c>
      <c r="DL99" t="s" s="43">
        <v>195</v>
      </c>
      <c r="DM99" t="s" s="43">
        <v>197</v>
      </c>
      <c r="DN99" t="s" s="54">
        <v>386</v>
      </c>
      <c r="DO99" t="s" s="54">
        <v>214</v>
      </c>
      <c r="DP99" t="s" s="54">
        <v>251</v>
      </c>
      <c r="DQ99" t="s" s="54">
        <v>170</v>
      </c>
      <c r="DR99" t="s" s="54">
        <v>216</v>
      </c>
      <c r="DS99" t="s" s="54">
        <v>170</v>
      </c>
      <c r="DT99" t="s" s="54">
        <v>170</v>
      </c>
      <c r="DU99" t="s" s="54">
        <v>170</v>
      </c>
      <c r="DV99" t="s" s="54">
        <v>220</v>
      </c>
      <c r="DW99" t="s" s="54">
        <v>221</v>
      </c>
      <c r="DX99" t="s" s="54">
        <v>222</v>
      </c>
      <c r="DY99" t="s" s="54">
        <v>223</v>
      </c>
      <c r="DZ99" t="s" s="54">
        <v>224</v>
      </c>
      <c r="EA99" t="s" s="54">
        <v>225</v>
      </c>
      <c r="EB99" t="s" s="54">
        <v>226</v>
      </c>
      <c r="EC99" t="s" s="54">
        <v>227</v>
      </c>
      <c r="ED99" t="s" s="54">
        <v>228</v>
      </c>
      <c r="EE99" t="s" s="57">
        <v>886</v>
      </c>
      <c r="EF99" t="s" s="57">
        <v>889</v>
      </c>
      <c r="EG99" t="s" s="57">
        <v>890</v>
      </c>
      <c r="EH99" t="s" s="57">
        <v>891</v>
      </c>
      <c r="EI99" t="s" s="57">
        <v>282</v>
      </c>
      <c r="EJ99" t="s" s="57">
        <v>2422</v>
      </c>
      <c r="EK99" t="s" s="56">
        <v>2423</v>
      </c>
      <c r="EL99" t="s" s="57">
        <v>282</v>
      </c>
      <c r="EM99" t="s" s="57">
        <v>778</v>
      </c>
      <c r="EN99" t="s" s="57">
        <v>886</v>
      </c>
      <c r="EO99" t="s" s="57">
        <v>887</v>
      </c>
      <c r="EP99" t="s" s="57">
        <v>782</v>
      </c>
      <c r="EQ99" t="s" s="57">
        <v>884</v>
      </c>
      <c r="ER99" t="s" s="57">
        <v>159</v>
      </c>
      <c r="ES99" t="s" s="57">
        <v>776</v>
      </c>
      <c r="ET99" t="s" s="57">
        <v>783</v>
      </c>
      <c r="EU99" t="s" s="57">
        <v>784</v>
      </c>
      <c r="EV99" t="s" s="57">
        <v>785</v>
      </c>
      <c r="EW99" t="s" s="57">
        <v>208</v>
      </c>
      <c r="EX99" t="s" s="57">
        <v>209</v>
      </c>
      <c r="EY99" t="s" s="57">
        <v>282</v>
      </c>
    </row>
    <row r="100" ht="15.6" customHeight="1">
      <c r="A100" t="s" s="43">
        <v>892</v>
      </c>
      <c r="B100" t="s" s="43">
        <v>783</v>
      </c>
      <c r="C100" t="s" s="43">
        <v>888</v>
      </c>
      <c r="D100" t="s" s="43">
        <v>301</v>
      </c>
      <c r="E100" t="s" s="43">
        <v>514</v>
      </c>
      <c r="F100" t="s" s="43">
        <v>249</v>
      </c>
      <c r="G100" t="s" s="43">
        <v>159</v>
      </c>
      <c r="H100" t="s" s="44">
        <v>242</v>
      </c>
      <c r="I100" t="s" s="44">
        <v>162</v>
      </c>
      <c r="J100" t="s" s="44">
        <v>165</v>
      </c>
      <c r="K100" t="s" s="44">
        <v>164</v>
      </c>
      <c r="L100" t="s" s="44">
        <v>165</v>
      </c>
      <c r="M100" t="s" s="44">
        <v>162</v>
      </c>
      <c r="N100" t="s" s="44">
        <v>165</v>
      </c>
      <c r="O100" t="s" s="44">
        <v>165</v>
      </c>
      <c r="P100" t="s" s="44">
        <v>162</v>
      </c>
      <c r="Q100" t="s" s="44">
        <v>162</v>
      </c>
      <c r="R100" t="s" s="43">
        <v>567</v>
      </c>
      <c r="S100" t="s" s="45">
        <v>167</v>
      </c>
      <c r="T100" t="s" s="45">
        <v>178</v>
      </c>
      <c r="U100" s="46"/>
      <c r="V100" s="47">
        <v>3000</v>
      </c>
      <c r="W100" t="s" s="43">
        <v>167</v>
      </c>
      <c r="X100" t="s" s="43">
        <v>178</v>
      </c>
      <c r="Y100" s="26"/>
      <c r="Z100" s="48">
        <v>4000</v>
      </c>
      <c r="AA100" t="s" s="45">
        <v>170</v>
      </c>
      <c r="AB100" t="s" s="45">
        <v>170</v>
      </c>
      <c r="AC100" t="s" s="45">
        <v>170</v>
      </c>
      <c r="AD100" t="s" s="45">
        <v>170</v>
      </c>
      <c r="AE100" t="s" s="43">
        <v>270</v>
      </c>
      <c r="AF100" t="s" s="43">
        <v>178</v>
      </c>
      <c r="AG100" s="26"/>
      <c r="AH100" s="49">
        <v>15000</v>
      </c>
      <c r="AI100" t="s" s="45">
        <v>170</v>
      </c>
      <c r="AJ100" t="s" s="45">
        <v>170</v>
      </c>
      <c r="AK100" t="s" s="45">
        <v>170</v>
      </c>
      <c r="AL100" t="s" s="45">
        <v>170</v>
      </c>
      <c r="AM100" t="s" s="43">
        <v>170</v>
      </c>
      <c r="AN100" t="s" s="43">
        <v>170</v>
      </c>
      <c r="AO100" t="s" s="43">
        <v>170</v>
      </c>
      <c r="AP100" t="s" s="43">
        <v>170</v>
      </c>
      <c r="AQ100" t="s" s="45">
        <v>170</v>
      </c>
      <c r="AR100" t="s" s="45">
        <v>170</v>
      </c>
      <c r="AS100" t="s" s="45">
        <v>170</v>
      </c>
      <c r="AT100" t="s" s="45">
        <v>170</v>
      </c>
      <c r="AU100" t="s" s="43">
        <v>176</v>
      </c>
      <c r="AV100" t="s" s="43">
        <v>171</v>
      </c>
      <c r="AW100" s="26"/>
      <c r="AX100" s="26"/>
      <c r="AY100" t="s" s="45">
        <v>177</v>
      </c>
      <c r="AZ100" t="s" s="45">
        <v>178</v>
      </c>
      <c r="BA100" s="46"/>
      <c r="BB100" s="47">
        <v>2000</v>
      </c>
      <c r="BC100" t="s" s="43">
        <v>270</v>
      </c>
      <c r="BD100" t="s" s="43">
        <v>171</v>
      </c>
      <c r="BE100" s="26"/>
      <c r="BF100" s="26"/>
      <c r="BG100" t="s" s="45">
        <v>170</v>
      </c>
      <c r="BH100" t="s" s="45">
        <v>170</v>
      </c>
      <c r="BI100" t="s" s="45">
        <v>170</v>
      </c>
      <c r="BJ100" t="s" s="45">
        <v>170</v>
      </c>
      <c r="BK100" t="s" s="43">
        <v>270</v>
      </c>
      <c r="BL100" t="s" s="43">
        <v>172</v>
      </c>
      <c r="BM100" s="26"/>
      <c r="BN100" s="26"/>
      <c r="BO100" t="s" s="45">
        <v>177</v>
      </c>
      <c r="BP100" t="s" s="45">
        <v>178</v>
      </c>
      <c r="BQ100" s="46"/>
      <c r="BR100" s="47">
        <v>1500</v>
      </c>
      <c r="BS100" t="s" s="43">
        <v>270</v>
      </c>
      <c r="BT100" t="s" s="43">
        <v>178</v>
      </c>
      <c r="BU100" s="26"/>
      <c r="BV100" s="49">
        <v>1600</v>
      </c>
      <c r="BW100" t="s" s="45">
        <v>167</v>
      </c>
      <c r="BX100" t="s" s="45">
        <v>171</v>
      </c>
      <c r="BY100" s="46"/>
      <c r="BZ100" s="46"/>
      <c r="CA100" t="s" s="43">
        <v>176</v>
      </c>
      <c r="CB100" t="s" s="43">
        <v>172</v>
      </c>
      <c r="CC100" s="26"/>
      <c r="CD100" s="26"/>
      <c r="CE100" t="s" s="50">
        <v>182</v>
      </c>
      <c r="CF100" t="s" s="50">
        <v>164</v>
      </c>
      <c r="CG100" t="s" s="50">
        <v>170</v>
      </c>
      <c r="CH100" t="s" s="50">
        <v>170</v>
      </c>
      <c r="CI100" t="s" s="50">
        <v>183</v>
      </c>
      <c r="CJ100" t="s" s="50">
        <v>165</v>
      </c>
      <c r="CK100" t="s" s="50">
        <v>170</v>
      </c>
      <c r="CL100" t="s" s="50">
        <v>159</v>
      </c>
      <c r="CM100" t="s" s="50">
        <v>159</v>
      </c>
      <c r="CN100" t="s" s="50">
        <v>162</v>
      </c>
      <c r="CO100" t="s" s="50">
        <v>164</v>
      </c>
      <c r="CP100" t="s" s="50">
        <v>162</v>
      </c>
      <c r="CQ100" t="s" s="50">
        <v>162</v>
      </c>
      <c r="CR100" t="s" s="50">
        <v>164</v>
      </c>
      <c r="CS100" t="s" s="50">
        <v>165</v>
      </c>
      <c r="CT100" t="s" s="50">
        <v>164</v>
      </c>
      <c r="CU100" t="s" s="50">
        <v>162</v>
      </c>
      <c r="CV100" t="s" s="50">
        <v>164</v>
      </c>
      <c r="CW100" t="s" s="50">
        <v>184</v>
      </c>
      <c r="CX100" t="s" s="50">
        <v>164</v>
      </c>
      <c r="CY100" t="s" s="50">
        <v>164</v>
      </c>
      <c r="CZ100" t="s" s="50">
        <v>164</v>
      </c>
      <c r="DA100" t="s" s="51">
        <v>259</v>
      </c>
      <c r="DB100" t="s" s="52">
        <v>189</v>
      </c>
      <c r="DC100" t="s" s="43">
        <v>187</v>
      </c>
      <c r="DD100" t="s" s="43">
        <v>188</v>
      </c>
      <c r="DE100" t="s" s="43">
        <v>186</v>
      </c>
      <c r="DF100" t="s" s="53">
        <v>190</v>
      </c>
      <c r="DG100" t="s" s="52">
        <v>194</v>
      </c>
      <c r="DH100" t="s" s="43">
        <v>191</v>
      </c>
      <c r="DI100" t="s" s="43">
        <v>193</v>
      </c>
      <c r="DJ100" t="s" s="53">
        <v>192</v>
      </c>
      <c r="DK100" t="s" s="52">
        <v>196</v>
      </c>
      <c r="DL100" t="s" s="43">
        <v>197</v>
      </c>
      <c r="DM100" t="s" s="43">
        <v>195</v>
      </c>
      <c r="DN100" t="s" s="54">
        <v>301</v>
      </c>
      <c r="DO100" t="s" s="54">
        <v>214</v>
      </c>
      <c r="DP100" t="s" s="54">
        <v>251</v>
      </c>
      <c r="DQ100" t="s" s="54">
        <v>170</v>
      </c>
      <c r="DR100" t="s" s="54">
        <v>216</v>
      </c>
      <c r="DS100" t="s" s="54">
        <v>170</v>
      </c>
      <c r="DT100" t="s" s="54">
        <v>170</v>
      </c>
      <c r="DU100" t="s" s="54">
        <v>170</v>
      </c>
      <c r="DV100" t="s" s="54">
        <v>220</v>
      </c>
      <c r="DW100" t="s" s="54">
        <v>221</v>
      </c>
      <c r="DX100" t="s" s="54">
        <v>222</v>
      </c>
      <c r="DY100" t="s" s="54">
        <v>170</v>
      </c>
      <c r="DZ100" t="s" s="54">
        <v>224</v>
      </c>
      <c r="EA100" t="s" s="54">
        <v>225</v>
      </c>
      <c r="EB100" t="s" s="54">
        <v>226</v>
      </c>
      <c r="EC100" t="s" s="54">
        <v>227</v>
      </c>
      <c r="ED100" t="s" s="54">
        <v>228</v>
      </c>
      <c r="EE100" t="s" s="57">
        <v>895</v>
      </c>
      <c r="EF100" t="s" s="57">
        <v>896</v>
      </c>
      <c r="EG100" t="s" s="57">
        <v>897</v>
      </c>
      <c r="EH100" t="s" s="57">
        <v>898</v>
      </c>
      <c r="EI100" t="s" s="57">
        <v>282</v>
      </c>
      <c r="EJ100" t="s" s="57">
        <v>2424</v>
      </c>
      <c r="EK100" t="s" s="56">
        <v>2425</v>
      </c>
      <c r="EL100" t="s" s="57">
        <v>282</v>
      </c>
      <c r="EM100" t="s" s="57">
        <v>778</v>
      </c>
      <c r="EN100" t="s" s="57">
        <v>895</v>
      </c>
      <c r="EO100" t="s" s="57">
        <v>887</v>
      </c>
      <c r="EP100" t="s" s="57">
        <v>782</v>
      </c>
      <c r="EQ100" t="s" s="57">
        <v>893</v>
      </c>
      <c r="ER100" t="s" s="57">
        <v>159</v>
      </c>
      <c r="ES100" t="s" s="57">
        <v>776</v>
      </c>
      <c r="ET100" t="s" s="57">
        <v>783</v>
      </c>
      <c r="EU100" t="s" s="57">
        <v>784</v>
      </c>
      <c r="EV100" t="s" s="57">
        <v>785</v>
      </c>
      <c r="EW100" t="s" s="57">
        <v>208</v>
      </c>
      <c r="EX100" t="s" s="57">
        <v>209</v>
      </c>
      <c r="EY100" t="s" s="57">
        <v>282</v>
      </c>
    </row>
    <row r="101" ht="15.6" customHeight="1">
      <c r="A101" t="s" s="43">
        <v>811</v>
      </c>
      <c r="B101" t="s" s="43">
        <v>783</v>
      </c>
      <c r="C101" t="s" s="43">
        <v>816</v>
      </c>
      <c r="D101" t="s" s="43">
        <v>335</v>
      </c>
      <c r="E101" t="s" s="43">
        <v>412</v>
      </c>
      <c r="F101" t="s" s="43">
        <v>212</v>
      </c>
      <c r="G101" t="s" s="43">
        <v>161</v>
      </c>
      <c r="H101" t="s" s="44">
        <v>257</v>
      </c>
      <c r="I101" t="s" s="44">
        <v>164</v>
      </c>
      <c r="J101" t="s" s="44">
        <v>184</v>
      </c>
      <c r="K101" t="s" s="44">
        <v>164</v>
      </c>
      <c r="L101" t="s" s="44">
        <v>162</v>
      </c>
      <c r="M101" t="s" s="44">
        <v>164</v>
      </c>
      <c r="N101" t="s" s="44">
        <v>164</v>
      </c>
      <c r="O101" t="s" s="44">
        <v>184</v>
      </c>
      <c r="P101" t="s" s="44">
        <v>184</v>
      </c>
      <c r="Q101" t="s" s="44">
        <v>162</v>
      </c>
      <c r="R101" t="s" s="43">
        <v>327</v>
      </c>
      <c r="S101" t="s" s="45">
        <v>167</v>
      </c>
      <c r="T101" t="s" s="45">
        <v>178</v>
      </c>
      <c r="U101" s="46"/>
      <c r="V101" s="47">
        <v>10000</v>
      </c>
      <c r="W101" t="s" s="43">
        <v>167</v>
      </c>
      <c r="X101" t="s" s="43">
        <v>178</v>
      </c>
      <c r="Y101" s="26"/>
      <c r="Z101" s="48">
        <v>25000</v>
      </c>
      <c r="AA101" t="s" s="45">
        <v>170</v>
      </c>
      <c r="AB101" t="s" s="45">
        <v>170</v>
      </c>
      <c r="AC101" t="s" s="45">
        <v>170</v>
      </c>
      <c r="AD101" t="s" s="45">
        <v>170</v>
      </c>
      <c r="AE101" t="s" s="43">
        <v>167</v>
      </c>
      <c r="AF101" t="s" s="43">
        <v>172</v>
      </c>
      <c r="AG101" s="26"/>
      <c r="AH101" s="26"/>
      <c r="AI101" t="s" s="45">
        <v>170</v>
      </c>
      <c r="AJ101" t="s" s="45">
        <v>170</v>
      </c>
      <c r="AK101" t="s" s="45">
        <v>170</v>
      </c>
      <c r="AL101" t="s" s="45">
        <v>170</v>
      </c>
      <c r="AM101" t="s" s="43">
        <v>167</v>
      </c>
      <c r="AN101" t="s" s="43">
        <v>172</v>
      </c>
      <c r="AO101" s="26"/>
      <c r="AP101" s="26"/>
      <c r="AQ101" t="s" s="45">
        <v>167</v>
      </c>
      <c r="AR101" t="s" s="45">
        <v>172</v>
      </c>
      <c r="AS101" s="46"/>
      <c r="AT101" s="46"/>
      <c r="AU101" t="s" s="43">
        <v>176</v>
      </c>
      <c r="AV101" t="s" s="43">
        <v>171</v>
      </c>
      <c r="AW101" s="26"/>
      <c r="AX101" s="26"/>
      <c r="AY101" t="s" s="45">
        <v>177</v>
      </c>
      <c r="AZ101" t="s" s="45">
        <v>171</v>
      </c>
      <c r="BA101" s="46"/>
      <c r="BB101" s="46"/>
      <c r="BC101" t="s" s="43">
        <v>177</v>
      </c>
      <c r="BD101" t="s" s="43">
        <v>171</v>
      </c>
      <c r="BE101" s="26"/>
      <c r="BF101" s="26"/>
      <c r="BG101" t="s" s="45">
        <v>167</v>
      </c>
      <c r="BH101" t="s" s="45">
        <v>172</v>
      </c>
      <c r="BI101" s="46"/>
      <c r="BJ101" s="46"/>
      <c r="BK101" t="s" s="43">
        <v>167</v>
      </c>
      <c r="BL101" t="s" s="43">
        <v>172</v>
      </c>
      <c r="BM101" s="26"/>
      <c r="BN101" s="26"/>
      <c r="BO101" t="s" s="45">
        <v>177</v>
      </c>
      <c r="BP101" t="s" s="45">
        <v>178</v>
      </c>
      <c r="BQ101" s="46"/>
      <c r="BR101" s="47">
        <v>2000</v>
      </c>
      <c r="BS101" t="s" s="43">
        <v>177</v>
      </c>
      <c r="BT101" t="s" s="43">
        <v>178</v>
      </c>
      <c r="BU101" s="26"/>
      <c r="BV101" s="49">
        <v>1400</v>
      </c>
      <c r="BW101" t="s" s="45">
        <v>167</v>
      </c>
      <c r="BX101" t="s" s="45">
        <v>171</v>
      </c>
      <c r="BY101" s="46"/>
      <c r="BZ101" s="46"/>
      <c r="CA101" t="s" s="43">
        <v>176</v>
      </c>
      <c r="CB101" t="s" s="43">
        <v>172</v>
      </c>
      <c r="CC101" s="26"/>
      <c r="CD101" s="26"/>
      <c r="CE101" t="s" s="50">
        <v>182</v>
      </c>
      <c r="CF101" t="s" s="50">
        <v>162</v>
      </c>
      <c r="CG101" t="s" s="50">
        <v>170</v>
      </c>
      <c r="CH101" t="s" s="50">
        <v>170</v>
      </c>
      <c r="CI101" t="s" s="50">
        <v>183</v>
      </c>
      <c r="CJ101" t="s" s="50">
        <v>165</v>
      </c>
      <c r="CK101" t="s" s="50">
        <v>170</v>
      </c>
      <c r="CL101" t="s" s="50">
        <v>159</v>
      </c>
      <c r="CM101" t="s" s="50">
        <v>161</v>
      </c>
      <c r="CN101" t="s" s="50">
        <v>162</v>
      </c>
      <c r="CO101" t="s" s="50">
        <v>164</v>
      </c>
      <c r="CP101" t="s" s="50">
        <v>162</v>
      </c>
      <c r="CQ101" t="s" s="50">
        <v>163</v>
      </c>
      <c r="CR101" t="s" s="50">
        <v>184</v>
      </c>
      <c r="CS101" t="s" s="50">
        <v>165</v>
      </c>
      <c r="CT101" t="s" s="50">
        <v>163</v>
      </c>
      <c r="CU101" t="s" s="50">
        <v>164</v>
      </c>
      <c r="CV101" t="s" s="50">
        <v>164</v>
      </c>
      <c r="CW101" t="s" s="50">
        <v>165</v>
      </c>
      <c r="CX101" t="s" s="50">
        <v>184</v>
      </c>
      <c r="CY101" t="s" s="50">
        <v>162</v>
      </c>
      <c r="CZ101" t="s" s="50">
        <v>164</v>
      </c>
      <c r="DA101" t="s" s="51">
        <v>185</v>
      </c>
      <c r="DB101" t="s" s="52">
        <v>188</v>
      </c>
      <c r="DC101" t="s" s="43">
        <v>187</v>
      </c>
      <c r="DD101" t="s" s="43">
        <v>186</v>
      </c>
      <c r="DE101" t="s" s="43">
        <v>189</v>
      </c>
      <c r="DF101" t="s" s="53">
        <v>190</v>
      </c>
      <c r="DG101" t="s" s="52">
        <v>191</v>
      </c>
      <c r="DH101" t="s" s="43">
        <v>192</v>
      </c>
      <c r="DI101" t="s" s="43">
        <v>193</v>
      </c>
      <c r="DJ101" t="s" s="53">
        <v>194</v>
      </c>
      <c r="DK101" t="s" s="52">
        <v>196</v>
      </c>
      <c r="DL101" t="s" s="43">
        <v>195</v>
      </c>
      <c r="DM101" t="s" s="43">
        <v>197</v>
      </c>
      <c r="DN101" t="s" s="54">
        <v>337</v>
      </c>
      <c r="DO101" t="s" s="54">
        <v>214</v>
      </c>
      <c r="DP101" t="s" s="54">
        <v>251</v>
      </c>
      <c r="DQ101" t="s" s="54">
        <v>170</v>
      </c>
      <c r="DR101" t="s" s="54">
        <v>216</v>
      </c>
      <c r="DS101" t="s" s="54">
        <v>170</v>
      </c>
      <c r="DT101" t="s" s="54">
        <v>218</v>
      </c>
      <c r="DU101" t="s" s="54">
        <v>219</v>
      </c>
      <c r="DV101" t="s" s="54">
        <v>220</v>
      </c>
      <c r="DW101" t="s" s="54">
        <v>221</v>
      </c>
      <c r="DX101" t="s" s="54">
        <v>222</v>
      </c>
      <c r="DY101" t="s" s="54">
        <v>223</v>
      </c>
      <c r="DZ101" t="s" s="54">
        <v>224</v>
      </c>
      <c r="EA101" t="s" s="54">
        <v>225</v>
      </c>
      <c r="EB101" t="s" s="54">
        <v>226</v>
      </c>
      <c r="EC101" t="s" s="54">
        <v>227</v>
      </c>
      <c r="ED101" t="s" s="54">
        <v>228</v>
      </c>
      <c r="EE101" t="s" s="57">
        <v>814</v>
      </c>
      <c r="EF101" t="s" s="57">
        <v>817</v>
      </c>
      <c r="EG101" t="s" s="57">
        <v>818</v>
      </c>
      <c r="EH101" t="s" s="57">
        <v>819</v>
      </c>
      <c r="EI101" t="s" s="57">
        <v>299</v>
      </c>
      <c r="EJ101" t="s" s="57">
        <v>2426</v>
      </c>
      <c r="EK101" t="s" s="56">
        <v>2427</v>
      </c>
      <c r="EL101" t="s" s="57">
        <v>299</v>
      </c>
      <c r="EM101" t="s" s="57">
        <v>778</v>
      </c>
      <c r="EN101" t="s" s="57">
        <v>814</v>
      </c>
      <c r="EO101" t="s" s="57">
        <v>815</v>
      </c>
      <c r="EP101" t="s" s="57">
        <v>782</v>
      </c>
      <c r="EQ101" t="s" s="57">
        <v>812</v>
      </c>
      <c r="ER101" t="s" s="57">
        <v>159</v>
      </c>
      <c r="ES101" t="s" s="57">
        <v>776</v>
      </c>
      <c r="ET101" t="s" s="57">
        <v>783</v>
      </c>
      <c r="EU101" t="s" s="57">
        <v>784</v>
      </c>
      <c r="EV101" t="s" s="57">
        <v>785</v>
      </c>
      <c r="EW101" t="s" s="57">
        <v>208</v>
      </c>
      <c r="EX101" t="s" s="57">
        <v>209</v>
      </c>
      <c r="EY101" t="s" s="57">
        <v>299</v>
      </c>
    </row>
    <row r="102" ht="15.6" customHeight="1">
      <c r="A102" t="s" s="43">
        <v>322</v>
      </c>
      <c r="B102" t="s" s="43">
        <v>783</v>
      </c>
      <c r="C102" t="s" s="43">
        <v>816</v>
      </c>
      <c r="D102" t="s" s="43">
        <v>335</v>
      </c>
      <c r="E102" t="s" s="43">
        <v>248</v>
      </c>
      <c r="F102" t="s" s="43">
        <v>249</v>
      </c>
      <c r="G102" t="s" s="43">
        <v>159</v>
      </c>
      <c r="H102" t="s" s="44">
        <v>162</v>
      </c>
      <c r="I102" t="s" s="44">
        <v>162</v>
      </c>
      <c r="J102" t="s" s="44">
        <v>162</v>
      </c>
      <c r="K102" t="s" s="44">
        <v>162</v>
      </c>
      <c r="L102" t="s" s="44">
        <v>162</v>
      </c>
      <c r="M102" t="s" s="44">
        <v>164</v>
      </c>
      <c r="N102" t="s" s="44">
        <v>184</v>
      </c>
      <c r="O102" t="s" s="44">
        <v>164</v>
      </c>
      <c r="P102" t="s" s="44">
        <v>184</v>
      </c>
      <c r="Q102" t="s" s="44">
        <v>164</v>
      </c>
      <c r="R102" t="s" s="43">
        <v>599</v>
      </c>
      <c r="S102" t="s" s="45">
        <v>167</v>
      </c>
      <c r="T102" t="s" s="45">
        <v>178</v>
      </c>
      <c r="U102" s="46"/>
      <c r="V102" s="47">
        <v>10000</v>
      </c>
      <c r="W102" t="s" s="43">
        <v>167</v>
      </c>
      <c r="X102" t="s" s="43">
        <v>178</v>
      </c>
      <c r="Y102" s="26"/>
      <c r="Z102" s="48">
        <v>20000</v>
      </c>
      <c r="AA102" t="s" s="45">
        <v>170</v>
      </c>
      <c r="AB102" t="s" s="45">
        <v>170</v>
      </c>
      <c r="AC102" t="s" s="45">
        <v>170</v>
      </c>
      <c r="AD102" t="s" s="45">
        <v>170</v>
      </c>
      <c r="AE102" t="s" s="43">
        <v>292</v>
      </c>
      <c r="AF102" t="s" s="43">
        <v>172</v>
      </c>
      <c r="AG102" s="26"/>
      <c r="AH102" s="26"/>
      <c r="AI102" t="s" s="45">
        <v>167</v>
      </c>
      <c r="AJ102" t="s" s="45">
        <v>178</v>
      </c>
      <c r="AK102" s="46"/>
      <c r="AL102" s="47">
        <v>40000</v>
      </c>
      <c r="AM102" t="s" s="43">
        <v>167</v>
      </c>
      <c r="AN102" t="s" s="43">
        <v>178</v>
      </c>
      <c r="AO102" s="26"/>
      <c r="AP102" s="49">
        <v>25000</v>
      </c>
      <c r="AQ102" t="s" s="45">
        <v>167</v>
      </c>
      <c r="AR102" t="s" s="45">
        <v>178</v>
      </c>
      <c r="AS102" s="46"/>
      <c r="AT102" s="47">
        <v>20000</v>
      </c>
      <c r="AU102" t="s" s="43">
        <v>177</v>
      </c>
      <c r="AV102" t="s" s="43">
        <v>178</v>
      </c>
      <c r="AW102" s="26"/>
      <c r="AX102" s="49">
        <v>5000</v>
      </c>
      <c r="AY102" t="s" s="45">
        <v>177</v>
      </c>
      <c r="AZ102" t="s" s="45">
        <v>171</v>
      </c>
      <c r="BA102" s="46"/>
      <c r="BB102" s="46"/>
      <c r="BC102" t="s" s="43">
        <v>177</v>
      </c>
      <c r="BD102" t="s" s="43">
        <v>171</v>
      </c>
      <c r="BE102" s="26"/>
      <c r="BF102" s="26"/>
      <c r="BG102" t="s" s="45">
        <v>292</v>
      </c>
      <c r="BH102" t="s" s="45">
        <v>178</v>
      </c>
      <c r="BI102" s="46"/>
      <c r="BJ102" s="47">
        <v>5000</v>
      </c>
      <c r="BK102" t="s" s="43">
        <v>167</v>
      </c>
      <c r="BL102" t="s" s="43">
        <v>178</v>
      </c>
      <c r="BM102" s="26"/>
      <c r="BN102" s="49">
        <v>20000</v>
      </c>
      <c r="BO102" t="s" s="45">
        <v>177</v>
      </c>
      <c r="BP102" t="s" s="45">
        <v>178</v>
      </c>
      <c r="BQ102" s="46"/>
      <c r="BR102" s="47">
        <v>1500</v>
      </c>
      <c r="BS102" t="s" s="43">
        <v>177</v>
      </c>
      <c r="BT102" t="s" s="43">
        <v>178</v>
      </c>
      <c r="BU102" s="26"/>
      <c r="BV102" s="49">
        <v>1500</v>
      </c>
      <c r="BW102" t="s" s="45">
        <v>167</v>
      </c>
      <c r="BX102" t="s" s="45">
        <v>171</v>
      </c>
      <c r="BY102" s="46"/>
      <c r="BZ102" s="46"/>
      <c r="CA102" t="s" s="43">
        <v>176</v>
      </c>
      <c r="CB102" t="s" s="43">
        <v>172</v>
      </c>
      <c r="CC102" s="26"/>
      <c r="CD102" s="26"/>
      <c r="CE102" t="s" s="50">
        <v>182</v>
      </c>
      <c r="CF102" t="s" s="50">
        <v>162</v>
      </c>
      <c r="CG102" t="s" s="50">
        <v>170</v>
      </c>
      <c r="CH102" t="s" s="50">
        <v>170</v>
      </c>
      <c r="CI102" t="s" s="50">
        <v>183</v>
      </c>
      <c r="CJ102" t="s" s="50">
        <v>165</v>
      </c>
      <c r="CK102" t="s" s="50">
        <v>170</v>
      </c>
      <c r="CL102" t="s" s="50">
        <v>159</v>
      </c>
      <c r="CM102" t="s" s="50">
        <v>161</v>
      </c>
      <c r="CN102" t="s" s="50">
        <v>162</v>
      </c>
      <c r="CO102" t="s" s="50">
        <v>162</v>
      </c>
      <c r="CP102" t="s" s="50">
        <v>162</v>
      </c>
      <c r="CQ102" t="s" s="50">
        <v>162</v>
      </c>
      <c r="CR102" t="s" s="50">
        <v>184</v>
      </c>
      <c r="CS102" t="s" s="50">
        <v>165</v>
      </c>
      <c r="CT102" t="s" s="50">
        <v>164</v>
      </c>
      <c r="CU102" t="s" s="50">
        <v>184</v>
      </c>
      <c r="CV102" t="s" s="50">
        <v>164</v>
      </c>
      <c r="CW102" t="s" s="50">
        <v>184</v>
      </c>
      <c r="CX102" t="s" s="50">
        <v>163</v>
      </c>
      <c r="CY102" t="s" s="50">
        <v>164</v>
      </c>
      <c r="CZ102" t="s" s="50">
        <v>164</v>
      </c>
      <c r="DA102" t="s" s="51">
        <v>259</v>
      </c>
      <c r="DB102" t="s" s="52">
        <v>188</v>
      </c>
      <c r="DC102" t="s" s="43">
        <v>187</v>
      </c>
      <c r="DD102" t="s" s="43">
        <v>190</v>
      </c>
      <c r="DE102" t="s" s="43">
        <v>189</v>
      </c>
      <c r="DF102" t="s" s="53">
        <v>186</v>
      </c>
      <c r="DG102" t="s" s="52">
        <v>191</v>
      </c>
      <c r="DH102" t="s" s="43">
        <v>194</v>
      </c>
      <c r="DI102" t="s" s="43">
        <v>193</v>
      </c>
      <c r="DJ102" t="s" s="53">
        <v>192</v>
      </c>
      <c r="DK102" t="s" s="52">
        <v>197</v>
      </c>
      <c r="DL102" t="s" s="43">
        <v>195</v>
      </c>
      <c r="DM102" t="s" s="43">
        <v>196</v>
      </c>
      <c r="DN102" t="s" s="54">
        <v>213</v>
      </c>
      <c r="DO102" t="s" s="54">
        <v>214</v>
      </c>
      <c r="DP102" t="s" s="54">
        <v>251</v>
      </c>
      <c r="DQ102" t="s" s="54">
        <v>170</v>
      </c>
      <c r="DR102" t="s" s="54">
        <v>216</v>
      </c>
      <c r="DS102" t="s" s="54">
        <v>217</v>
      </c>
      <c r="DT102" t="s" s="54">
        <v>218</v>
      </c>
      <c r="DU102" t="s" s="54">
        <v>219</v>
      </c>
      <c r="DV102" t="s" s="54">
        <v>220</v>
      </c>
      <c r="DW102" t="s" s="54">
        <v>221</v>
      </c>
      <c r="DX102" t="s" s="54">
        <v>222</v>
      </c>
      <c r="DY102" t="s" s="54">
        <v>223</v>
      </c>
      <c r="DZ102" t="s" s="54">
        <v>224</v>
      </c>
      <c r="EA102" t="s" s="54">
        <v>225</v>
      </c>
      <c r="EB102" t="s" s="54">
        <v>226</v>
      </c>
      <c r="EC102" t="s" s="54">
        <v>227</v>
      </c>
      <c r="ED102" t="s" s="54">
        <v>228</v>
      </c>
      <c r="EE102" t="s" s="57">
        <v>831</v>
      </c>
      <c r="EF102" t="s" s="57">
        <v>832</v>
      </c>
      <c r="EG102" t="s" s="57">
        <v>833</v>
      </c>
      <c r="EH102" t="s" s="57">
        <v>834</v>
      </c>
      <c r="EI102" t="s" s="57">
        <v>299</v>
      </c>
      <c r="EJ102" t="s" s="57">
        <v>2428</v>
      </c>
      <c r="EK102" t="s" s="56">
        <v>2429</v>
      </c>
      <c r="EL102" t="s" s="57">
        <v>299</v>
      </c>
      <c r="EM102" t="s" s="57">
        <v>778</v>
      </c>
      <c r="EN102" t="s" s="57">
        <v>831</v>
      </c>
      <c r="EO102" t="s" s="57">
        <v>815</v>
      </c>
      <c r="EP102" t="s" s="57">
        <v>782</v>
      </c>
      <c r="EQ102" t="s" s="57">
        <v>829</v>
      </c>
      <c r="ER102" t="s" s="57">
        <v>159</v>
      </c>
      <c r="ES102" t="s" s="57">
        <v>776</v>
      </c>
      <c r="ET102" t="s" s="57">
        <v>783</v>
      </c>
      <c r="EU102" t="s" s="57">
        <v>784</v>
      </c>
      <c r="EV102" t="s" s="57">
        <v>785</v>
      </c>
      <c r="EW102" t="s" s="57">
        <v>208</v>
      </c>
      <c r="EX102" t="s" s="57">
        <v>209</v>
      </c>
      <c r="EY102" t="s" s="57">
        <v>299</v>
      </c>
    </row>
    <row r="103" ht="15.6" customHeight="1">
      <c r="A103" t="s" s="43">
        <v>211</v>
      </c>
      <c r="B103" t="s" s="43">
        <v>783</v>
      </c>
      <c r="C103" t="s" s="43">
        <v>848</v>
      </c>
      <c r="D103" t="s" s="43">
        <v>305</v>
      </c>
      <c r="E103" t="s" s="43">
        <v>382</v>
      </c>
      <c r="F103" t="s" s="43">
        <v>212</v>
      </c>
      <c r="G103" t="s" s="43">
        <v>161</v>
      </c>
      <c r="H103" t="s" s="44">
        <v>242</v>
      </c>
      <c r="I103" t="s" s="44">
        <v>165</v>
      </c>
      <c r="J103" t="s" s="44">
        <v>163</v>
      </c>
      <c r="K103" t="s" s="44">
        <v>164</v>
      </c>
      <c r="L103" t="s" s="44">
        <v>165</v>
      </c>
      <c r="M103" t="s" s="44">
        <v>184</v>
      </c>
      <c r="N103" t="s" s="44">
        <v>184</v>
      </c>
      <c r="O103" t="s" s="44">
        <v>184</v>
      </c>
      <c r="P103" t="s" s="44">
        <v>164</v>
      </c>
      <c r="Q103" t="s" s="44">
        <v>162</v>
      </c>
      <c r="R103" t="s" s="43">
        <v>327</v>
      </c>
      <c r="S103" t="s" s="45">
        <v>167</v>
      </c>
      <c r="T103" t="s" s="45">
        <v>168</v>
      </c>
      <c r="U103" s="46"/>
      <c r="V103" s="47">
        <v>6000</v>
      </c>
      <c r="W103" t="s" s="43">
        <v>167</v>
      </c>
      <c r="X103" t="s" s="43">
        <v>178</v>
      </c>
      <c r="Y103" s="26"/>
      <c r="Z103" s="48">
        <v>50000</v>
      </c>
      <c r="AA103" t="s" s="45">
        <v>170</v>
      </c>
      <c r="AB103" t="s" s="45">
        <v>170</v>
      </c>
      <c r="AC103" t="s" s="45">
        <v>170</v>
      </c>
      <c r="AD103" t="s" s="45">
        <v>170</v>
      </c>
      <c r="AE103" t="s" s="43">
        <v>270</v>
      </c>
      <c r="AF103" t="s" s="43">
        <v>172</v>
      </c>
      <c r="AG103" s="26"/>
      <c r="AH103" s="49">
        <v>7000</v>
      </c>
      <c r="AI103" t="s" s="45">
        <v>170</v>
      </c>
      <c r="AJ103" t="s" s="45">
        <v>170</v>
      </c>
      <c r="AK103" t="s" s="45">
        <v>170</v>
      </c>
      <c r="AL103" t="s" s="45">
        <v>170</v>
      </c>
      <c r="AM103" t="s" s="43">
        <v>167</v>
      </c>
      <c r="AN103" t="s" s="43">
        <v>168</v>
      </c>
      <c r="AO103" s="26"/>
      <c r="AP103" s="26"/>
      <c r="AQ103" t="s" s="45">
        <v>270</v>
      </c>
      <c r="AR103" t="s" s="45">
        <v>171</v>
      </c>
      <c r="AS103" s="46"/>
      <c r="AT103" s="46"/>
      <c r="AU103" t="s" s="43">
        <v>177</v>
      </c>
      <c r="AV103" t="s" s="43">
        <v>171</v>
      </c>
      <c r="AW103" s="26"/>
      <c r="AX103" s="49">
        <v>3000</v>
      </c>
      <c r="AY103" t="s" s="45">
        <v>270</v>
      </c>
      <c r="AZ103" t="s" s="45">
        <v>171</v>
      </c>
      <c r="BA103" s="46"/>
      <c r="BB103" s="47">
        <v>2000</v>
      </c>
      <c r="BC103" t="s" s="43">
        <v>270</v>
      </c>
      <c r="BD103" t="s" s="43">
        <v>171</v>
      </c>
      <c r="BE103" s="26"/>
      <c r="BF103" s="49">
        <v>1000</v>
      </c>
      <c r="BG103" t="s" s="45">
        <v>167</v>
      </c>
      <c r="BH103" t="s" s="45">
        <v>172</v>
      </c>
      <c r="BI103" s="46"/>
      <c r="BJ103" s="47">
        <v>500</v>
      </c>
      <c r="BK103" t="s" s="43">
        <v>270</v>
      </c>
      <c r="BL103" t="s" s="43">
        <v>171</v>
      </c>
      <c r="BM103" s="26"/>
      <c r="BN103" s="26"/>
      <c r="BO103" t="s" s="45">
        <v>177</v>
      </c>
      <c r="BP103" t="s" s="45">
        <v>355</v>
      </c>
      <c r="BQ103" s="46"/>
      <c r="BR103" s="47">
        <v>1500</v>
      </c>
      <c r="BS103" t="s" s="43">
        <v>167</v>
      </c>
      <c r="BT103" t="s" s="43">
        <v>178</v>
      </c>
      <c r="BU103" s="26"/>
      <c r="BV103" s="49">
        <v>1000</v>
      </c>
      <c r="BW103" t="s" s="45">
        <v>270</v>
      </c>
      <c r="BX103" t="s" s="45">
        <v>171</v>
      </c>
      <c r="BY103" s="46"/>
      <c r="BZ103" s="46"/>
      <c r="CA103" t="s" s="43">
        <v>176</v>
      </c>
      <c r="CB103" t="s" s="43">
        <v>172</v>
      </c>
      <c r="CC103" s="26"/>
      <c r="CD103" s="49">
        <v>1500</v>
      </c>
      <c r="CE103" t="s" s="50">
        <v>182</v>
      </c>
      <c r="CF103" t="s" s="50">
        <v>162</v>
      </c>
      <c r="CG103" t="s" s="50">
        <v>170</v>
      </c>
      <c r="CH103" t="s" s="50">
        <v>170</v>
      </c>
      <c r="CI103" t="s" s="50">
        <v>183</v>
      </c>
      <c r="CJ103" t="s" s="50">
        <v>165</v>
      </c>
      <c r="CK103" t="s" s="50">
        <v>170</v>
      </c>
      <c r="CL103" t="s" s="50">
        <v>159</v>
      </c>
      <c r="CM103" t="s" s="50">
        <v>161</v>
      </c>
      <c r="CN103" t="s" s="50">
        <v>162</v>
      </c>
      <c r="CO103" t="s" s="50">
        <v>162</v>
      </c>
      <c r="CP103" t="s" s="50">
        <v>162</v>
      </c>
      <c r="CQ103" t="s" s="50">
        <v>184</v>
      </c>
      <c r="CR103" t="s" s="50">
        <v>184</v>
      </c>
      <c r="CS103" t="s" s="50">
        <v>165</v>
      </c>
      <c r="CT103" t="s" s="50">
        <v>184</v>
      </c>
      <c r="CU103" t="s" s="50">
        <v>164</v>
      </c>
      <c r="CV103" t="s" s="50">
        <v>162</v>
      </c>
      <c r="CW103" t="s" s="50">
        <v>184</v>
      </c>
      <c r="CX103" t="s" s="50">
        <v>164</v>
      </c>
      <c r="CY103" t="s" s="50">
        <v>162</v>
      </c>
      <c r="CZ103" t="s" s="50">
        <v>164</v>
      </c>
      <c r="DA103" t="s" s="51">
        <v>259</v>
      </c>
      <c r="DB103" t="s" s="52">
        <v>186</v>
      </c>
      <c r="DC103" t="s" s="43">
        <v>190</v>
      </c>
      <c r="DD103" t="s" s="43">
        <v>189</v>
      </c>
      <c r="DE103" t="s" s="43">
        <v>188</v>
      </c>
      <c r="DF103" t="s" s="53">
        <v>187</v>
      </c>
      <c r="DG103" t="s" s="52">
        <v>191</v>
      </c>
      <c r="DH103" t="s" s="43">
        <v>192</v>
      </c>
      <c r="DI103" t="s" s="43">
        <v>194</v>
      </c>
      <c r="DJ103" t="s" s="53">
        <v>193</v>
      </c>
      <c r="DK103" t="s" s="52">
        <v>195</v>
      </c>
      <c r="DL103" t="s" s="43">
        <v>196</v>
      </c>
      <c r="DM103" t="s" s="43">
        <v>197</v>
      </c>
      <c r="DN103" t="s" s="54">
        <v>337</v>
      </c>
      <c r="DO103" t="s" s="54">
        <v>214</v>
      </c>
      <c r="DP103" t="s" s="54">
        <v>251</v>
      </c>
      <c r="DQ103" t="s" s="54">
        <v>170</v>
      </c>
      <c r="DR103" t="s" s="54">
        <v>216</v>
      </c>
      <c r="DS103" t="s" s="54">
        <v>170</v>
      </c>
      <c r="DT103" t="s" s="54">
        <v>218</v>
      </c>
      <c r="DU103" t="s" s="54">
        <v>219</v>
      </c>
      <c r="DV103" t="s" s="54">
        <v>220</v>
      </c>
      <c r="DW103" t="s" s="54">
        <v>221</v>
      </c>
      <c r="DX103" t="s" s="54">
        <v>222</v>
      </c>
      <c r="DY103" t="s" s="54">
        <v>223</v>
      </c>
      <c r="DZ103" t="s" s="54">
        <v>224</v>
      </c>
      <c r="EA103" t="s" s="54">
        <v>225</v>
      </c>
      <c r="EB103" t="s" s="54">
        <v>226</v>
      </c>
      <c r="EC103" t="s" s="54">
        <v>227</v>
      </c>
      <c r="ED103" t="s" s="54">
        <v>228</v>
      </c>
      <c r="EE103" t="s" s="57">
        <v>846</v>
      </c>
      <c r="EF103" t="s" s="57">
        <v>849</v>
      </c>
      <c r="EG103" t="s" s="57">
        <v>850</v>
      </c>
      <c r="EH103" t="s" s="57">
        <v>851</v>
      </c>
      <c r="EI103" t="s" s="57">
        <v>404</v>
      </c>
      <c r="EJ103" t="s" s="57">
        <v>2430</v>
      </c>
      <c r="EK103" t="s" s="56">
        <v>2431</v>
      </c>
      <c r="EL103" t="s" s="57">
        <v>404</v>
      </c>
      <c r="EM103" t="s" s="57">
        <v>778</v>
      </c>
      <c r="EN103" t="s" s="57">
        <v>846</v>
      </c>
      <c r="EO103" t="s" s="57">
        <v>847</v>
      </c>
      <c r="EP103" t="s" s="57">
        <v>782</v>
      </c>
      <c r="EQ103" t="s" s="57">
        <v>844</v>
      </c>
      <c r="ER103" t="s" s="57">
        <v>159</v>
      </c>
      <c r="ES103" t="s" s="57">
        <v>776</v>
      </c>
      <c r="ET103" t="s" s="57">
        <v>783</v>
      </c>
      <c r="EU103" t="s" s="57">
        <v>784</v>
      </c>
      <c r="EV103" t="s" s="57">
        <v>785</v>
      </c>
      <c r="EW103" t="s" s="57">
        <v>208</v>
      </c>
      <c r="EX103" t="s" s="57">
        <v>209</v>
      </c>
      <c r="EY103" t="s" s="57">
        <v>404</v>
      </c>
    </row>
    <row r="104" ht="15.6" customHeight="1">
      <c r="A104" t="s" s="43">
        <v>363</v>
      </c>
      <c r="B104" t="s" s="43">
        <v>783</v>
      </c>
      <c r="C104" t="s" s="43">
        <v>848</v>
      </c>
      <c r="D104" t="s" s="43">
        <v>305</v>
      </c>
      <c r="E104" t="s" s="43">
        <v>562</v>
      </c>
      <c r="F104" t="s" s="43">
        <v>249</v>
      </c>
      <c r="G104" t="s" s="43">
        <v>159</v>
      </c>
      <c r="H104" t="s" s="44">
        <v>165</v>
      </c>
      <c r="I104" t="s" s="44">
        <v>164</v>
      </c>
      <c r="J104" t="s" s="44">
        <v>165</v>
      </c>
      <c r="K104" t="s" s="44">
        <v>162</v>
      </c>
      <c r="L104" t="s" s="44">
        <v>184</v>
      </c>
      <c r="M104" t="s" s="44">
        <v>164</v>
      </c>
      <c r="N104" t="s" s="44">
        <v>184</v>
      </c>
      <c r="O104" t="s" s="44">
        <v>164</v>
      </c>
      <c r="P104" t="s" s="44">
        <v>162</v>
      </c>
      <c r="Q104" t="s" s="44">
        <v>162</v>
      </c>
      <c r="R104" t="s" s="43">
        <v>599</v>
      </c>
      <c r="S104" t="s" s="45">
        <v>167</v>
      </c>
      <c r="T104" t="s" s="45">
        <v>168</v>
      </c>
      <c r="U104" s="46"/>
      <c r="V104" s="47">
        <v>15000</v>
      </c>
      <c r="W104" t="s" s="43">
        <v>167</v>
      </c>
      <c r="X104" t="s" s="43">
        <v>172</v>
      </c>
      <c r="Y104" s="26"/>
      <c r="Z104" s="48">
        <v>25000</v>
      </c>
      <c r="AA104" t="s" s="45">
        <v>170</v>
      </c>
      <c r="AB104" t="s" s="45">
        <v>170</v>
      </c>
      <c r="AC104" t="s" s="45">
        <v>170</v>
      </c>
      <c r="AD104" t="s" s="45">
        <v>170</v>
      </c>
      <c r="AE104" t="s" s="43">
        <v>270</v>
      </c>
      <c r="AF104" t="s" s="43">
        <v>172</v>
      </c>
      <c r="AG104" s="26"/>
      <c r="AH104" s="49">
        <v>13000</v>
      </c>
      <c r="AI104" t="s" s="45">
        <v>167</v>
      </c>
      <c r="AJ104" t="s" s="45">
        <v>168</v>
      </c>
      <c r="AK104" s="46"/>
      <c r="AL104" s="47">
        <v>30000</v>
      </c>
      <c r="AM104" t="s" s="43">
        <v>167</v>
      </c>
      <c r="AN104" t="s" s="43">
        <v>178</v>
      </c>
      <c r="AO104" s="26"/>
      <c r="AP104" s="49">
        <v>20000</v>
      </c>
      <c r="AQ104" t="s" s="45">
        <v>270</v>
      </c>
      <c r="AR104" t="s" s="45">
        <v>171</v>
      </c>
      <c r="AS104" s="46"/>
      <c r="AT104" s="46"/>
      <c r="AU104" t="s" s="43">
        <v>177</v>
      </c>
      <c r="AV104" t="s" s="43">
        <v>171</v>
      </c>
      <c r="AW104" s="26"/>
      <c r="AX104" s="49">
        <v>2000</v>
      </c>
      <c r="AY104" t="s" s="45">
        <v>270</v>
      </c>
      <c r="AZ104" t="s" s="45">
        <v>171</v>
      </c>
      <c r="BA104" s="46"/>
      <c r="BB104" s="47">
        <v>1000</v>
      </c>
      <c r="BC104" t="s" s="43">
        <v>270</v>
      </c>
      <c r="BD104" t="s" s="43">
        <v>171</v>
      </c>
      <c r="BE104" s="26"/>
      <c r="BF104" s="49">
        <v>500</v>
      </c>
      <c r="BG104" t="s" s="45">
        <v>167</v>
      </c>
      <c r="BH104" t="s" s="45">
        <v>168</v>
      </c>
      <c r="BI104" s="46"/>
      <c r="BJ104" s="46"/>
      <c r="BK104" t="s" s="43">
        <v>270</v>
      </c>
      <c r="BL104" t="s" s="43">
        <v>171</v>
      </c>
      <c r="BM104" s="26"/>
      <c r="BN104" s="26"/>
      <c r="BO104" t="s" s="45">
        <v>270</v>
      </c>
      <c r="BP104" t="s" s="45">
        <v>172</v>
      </c>
      <c r="BQ104" s="46"/>
      <c r="BR104" s="47">
        <v>2000</v>
      </c>
      <c r="BS104" t="s" s="43">
        <v>270</v>
      </c>
      <c r="BT104" t="s" s="43">
        <v>355</v>
      </c>
      <c r="BU104" s="26"/>
      <c r="BV104" s="49">
        <v>400</v>
      </c>
      <c r="BW104" t="s" s="45">
        <v>167</v>
      </c>
      <c r="BX104" t="s" s="45">
        <v>171</v>
      </c>
      <c r="BY104" s="46"/>
      <c r="BZ104" s="46"/>
      <c r="CA104" t="s" s="43">
        <v>176</v>
      </c>
      <c r="CB104" t="s" s="43">
        <v>172</v>
      </c>
      <c r="CC104" s="26"/>
      <c r="CD104" s="49">
        <v>1000</v>
      </c>
      <c r="CE104" t="s" s="50">
        <v>182</v>
      </c>
      <c r="CF104" t="s" s="50">
        <v>162</v>
      </c>
      <c r="CG104" t="s" s="50">
        <v>170</v>
      </c>
      <c r="CH104" t="s" s="50">
        <v>170</v>
      </c>
      <c r="CI104" t="s" s="50">
        <v>183</v>
      </c>
      <c r="CJ104" t="s" s="50">
        <v>165</v>
      </c>
      <c r="CK104" t="s" s="50">
        <v>170</v>
      </c>
      <c r="CL104" t="s" s="50">
        <v>159</v>
      </c>
      <c r="CM104" t="s" s="50">
        <v>161</v>
      </c>
      <c r="CN104" t="s" s="50">
        <v>162</v>
      </c>
      <c r="CO104" t="s" s="50">
        <v>162</v>
      </c>
      <c r="CP104" t="s" s="50">
        <v>162</v>
      </c>
      <c r="CQ104" t="s" s="50">
        <v>162</v>
      </c>
      <c r="CR104" t="s" s="50">
        <v>164</v>
      </c>
      <c r="CS104" t="s" s="50">
        <v>165</v>
      </c>
      <c r="CT104" t="s" s="50">
        <v>164</v>
      </c>
      <c r="CU104" t="s" s="50">
        <v>184</v>
      </c>
      <c r="CV104" t="s" s="50">
        <v>162</v>
      </c>
      <c r="CW104" t="s" s="50">
        <v>184</v>
      </c>
      <c r="CX104" t="s" s="50">
        <v>163</v>
      </c>
      <c r="CY104" t="s" s="50">
        <v>164</v>
      </c>
      <c r="CZ104" t="s" s="50">
        <v>164</v>
      </c>
      <c r="DA104" t="s" s="51">
        <v>259</v>
      </c>
      <c r="DB104" t="s" s="52">
        <v>188</v>
      </c>
      <c r="DC104" t="s" s="43">
        <v>187</v>
      </c>
      <c r="DD104" t="s" s="43">
        <v>190</v>
      </c>
      <c r="DE104" t="s" s="43">
        <v>186</v>
      </c>
      <c r="DF104" t="s" s="53">
        <v>189</v>
      </c>
      <c r="DG104" t="s" s="52">
        <v>191</v>
      </c>
      <c r="DH104" t="s" s="43">
        <v>193</v>
      </c>
      <c r="DI104" t="s" s="43">
        <v>192</v>
      </c>
      <c r="DJ104" t="s" s="53">
        <v>194</v>
      </c>
      <c r="DK104" t="s" s="52">
        <v>196</v>
      </c>
      <c r="DL104" t="s" s="43">
        <v>195</v>
      </c>
      <c r="DM104" t="s" s="43">
        <v>197</v>
      </c>
      <c r="DN104" t="s" s="54">
        <v>213</v>
      </c>
      <c r="DO104" t="s" s="54">
        <v>214</v>
      </c>
      <c r="DP104" t="s" s="54">
        <v>251</v>
      </c>
      <c r="DQ104" t="s" s="54">
        <v>170</v>
      </c>
      <c r="DR104" t="s" s="54">
        <v>216</v>
      </c>
      <c r="DS104" t="s" s="54">
        <v>217</v>
      </c>
      <c r="DT104" t="s" s="54">
        <v>218</v>
      </c>
      <c r="DU104" t="s" s="54">
        <v>219</v>
      </c>
      <c r="DV104" t="s" s="54">
        <v>220</v>
      </c>
      <c r="DW104" t="s" s="54">
        <v>221</v>
      </c>
      <c r="DX104" t="s" s="54">
        <v>222</v>
      </c>
      <c r="DY104" t="s" s="54">
        <v>223</v>
      </c>
      <c r="DZ104" t="s" s="54">
        <v>224</v>
      </c>
      <c r="EA104" t="s" s="54">
        <v>225</v>
      </c>
      <c r="EB104" t="s" s="54">
        <v>226</v>
      </c>
      <c r="EC104" t="s" s="54">
        <v>227</v>
      </c>
      <c r="ED104" t="s" s="54">
        <v>228</v>
      </c>
      <c r="EE104" t="s" s="57">
        <v>864</v>
      </c>
      <c r="EF104" t="s" s="57">
        <v>865</v>
      </c>
      <c r="EG104" t="s" s="57">
        <v>866</v>
      </c>
      <c r="EH104" t="s" s="57">
        <v>867</v>
      </c>
      <c r="EI104" t="s" s="57">
        <v>404</v>
      </c>
      <c r="EJ104" t="s" s="57">
        <v>2432</v>
      </c>
      <c r="EK104" t="s" s="56">
        <v>2433</v>
      </c>
      <c r="EL104" t="s" s="57">
        <v>404</v>
      </c>
      <c r="EM104" t="s" s="57">
        <v>778</v>
      </c>
      <c r="EN104" t="s" s="57">
        <v>864</v>
      </c>
      <c r="EO104" t="s" s="57">
        <v>847</v>
      </c>
      <c r="EP104" t="s" s="57">
        <v>782</v>
      </c>
      <c r="EQ104" t="s" s="57">
        <v>862</v>
      </c>
      <c r="ER104" t="s" s="57">
        <v>159</v>
      </c>
      <c r="ES104" t="s" s="57">
        <v>776</v>
      </c>
      <c r="ET104" t="s" s="57">
        <v>783</v>
      </c>
      <c r="EU104" t="s" s="57">
        <v>784</v>
      </c>
      <c r="EV104" t="s" s="57">
        <v>785</v>
      </c>
      <c r="EW104" t="s" s="57">
        <v>208</v>
      </c>
      <c r="EX104" t="s" s="57">
        <v>209</v>
      </c>
      <c r="EY104" t="s" s="57">
        <v>404</v>
      </c>
    </row>
    <row r="105" ht="15.6" customHeight="1">
      <c r="A105" t="s" s="43">
        <v>868</v>
      </c>
      <c r="B105" t="s" s="43">
        <v>783</v>
      </c>
      <c r="C105" t="s" s="43">
        <v>873</v>
      </c>
      <c r="D105" t="s" s="43">
        <v>301</v>
      </c>
      <c r="E105" t="s" s="43">
        <v>348</v>
      </c>
      <c r="F105" t="s" s="43">
        <v>212</v>
      </c>
      <c r="G105" t="s" s="43">
        <v>161</v>
      </c>
      <c r="H105" t="s" s="44">
        <v>257</v>
      </c>
      <c r="I105" t="s" s="44">
        <v>164</v>
      </c>
      <c r="J105" t="s" s="44">
        <v>162</v>
      </c>
      <c r="K105" t="s" s="44">
        <v>164</v>
      </c>
      <c r="L105" t="s" s="44">
        <v>165</v>
      </c>
      <c r="M105" t="s" s="44">
        <v>164</v>
      </c>
      <c r="N105" t="s" s="44">
        <v>165</v>
      </c>
      <c r="O105" t="s" s="44">
        <v>165</v>
      </c>
      <c r="P105" t="s" s="44">
        <v>162</v>
      </c>
      <c r="Q105" t="s" s="44">
        <v>164</v>
      </c>
      <c r="R105" t="s" s="43">
        <v>342</v>
      </c>
      <c r="S105" t="s" s="45">
        <v>167</v>
      </c>
      <c r="T105" t="s" s="45">
        <v>178</v>
      </c>
      <c r="U105" s="46"/>
      <c r="V105" s="47">
        <v>4000</v>
      </c>
      <c r="W105" t="s" s="43">
        <v>167</v>
      </c>
      <c r="X105" t="s" s="43">
        <v>178</v>
      </c>
      <c r="Y105" s="26"/>
      <c r="Z105" s="48">
        <v>5000</v>
      </c>
      <c r="AA105" t="s" s="45">
        <v>170</v>
      </c>
      <c r="AB105" t="s" s="45">
        <v>170</v>
      </c>
      <c r="AC105" t="s" s="45">
        <v>170</v>
      </c>
      <c r="AD105" t="s" s="45">
        <v>170</v>
      </c>
      <c r="AE105" t="s" s="43">
        <v>270</v>
      </c>
      <c r="AF105" t="s" s="43">
        <v>178</v>
      </c>
      <c r="AG105" s="26"/>
      <c r="AH105" s="49">
        <v>12000</v>
      </c>
      <c r="AI105" t="s" s="45">
        <v>170</v>
      </c>
      <c r="AJ105" t="s" s="45">
        <v>170</v>
      </c>
      <c r="AK105" t="s" s="45">
        <v>170</v>
      </c>
      <c r="AL105" t="s" s="45">
        <v>170</v>
      </c>
      <c r="AM105" t="s" s="43">
        <v>167</v>
      </c>
      <c r="AN105" t="s" s="43">
        <v>178</v>
      </c>
      <c r="AO105" s="26"/>
      <c r="AP105" s="49">
        <v>1500</v>
      </c>
      <c r="AQ105" t="s" s="45">
        <v>170</v>
      </c>
      <c r="AR105" t="s" s="45">
        <v>170</v>
      </c>
      <c r="AS105" t="s" s="45">
        <v>170</v>
      </c>
      <c r="AT105" t="s" s="45">
        <v>170</v>
      </c>
      <c r="AU105" t="s" s="43">
        <v>176</v>
      </c>
      <c r="AV105" t="s" s="43">
        <v>171</v>
      </c>
      <c r="AW105" s="26"/>
      <c r="AX105" s="26"/>
      <c r="AY105" t="s" s="45">
        <v>177</v>
      </c>
      <c r="AZ105" t="s" s="45">
        <v>178</v>
      </c>
      <c r="BA105" s="46"/>
      <c r="BB105" s="47">
        <v>2000</v>
      </c>
      <c r="BC105" t="s" s="43">
        <v>270</v>
      </c>
      <c r="BD105" t="s" s="43">
        <v>178</v>
      </c>
      <c r="BE105" s="26"/>
      <c r="BF105" s="26"/>
      <c r="BG105" t="s" s="45">
        <v>167</v>
      </c>
      <c r="BH105" t="s" s="45">
        <v>172</v>
      </c>
      <c r="BI105" s="46"/>
      <c r="BJ105" s="46"/>
      <c r="BK105" t="s" s="43">
        <v>270</v>
      </c>
      <c r="BL105" t="s" s="43">
        <v>178</v>
      </c>
      <c r="BM105" s="26"/>
      <c r="BN105" s="49">
        <v>700</v>
      </c>
      <c r="BO105" t="s" s="45">
        <v>177</v>
      </c>
      <c r="BP105" t="s" s="45">
        <v>178</v>
      </c>
      <c r="BQ105" s="46"/>
      <c r="BR105" s="47">
        <v>1200</v>
      </c>
      <c r="BS105" t="s" s="43">
        <v>177</v>
      </c>
      <c r="BT105" t="s" s="43">
        <v>178</v>
      </c>
      <c r="BU105" s="26"/>
      <c r="BV105" s="49">
        <v>1000</v>
      </c>
      <c r="BW105" t="s" s="45">
        <v>167</v>
      </c>
      <c r="BX105" t="s" s="45">
        <v>171</v>
      </c>
      <c r="BY105" s="46"/>
      <c r="BZ105" s="46"/>
      <c r="CA105" t="s" s="43">
        <v>176</v>
      </c>
      <c r="CB105" t="s" s="43">
        <v>172</v>
      </c>
      <c r="CC105" s="26"/>
      <c r="CD105" s="26"/>
      <c r="CE105" t="s" s="50">
        <v>182</v>
      </c>
      <c r="CF105" t="s" s="50">
        <v>164</v>
      </c>
      <c r="CG105" t="s" s="50">
        <v>170</v>
      </c>
      <c r="CH105" t="s" s="50">
        <v>170</v>
      </c>
      <c r="CI105" t="s" s="50">
        <v>183</v>
      </c>
      <c r="CJ105" t="s" s="50">
        <v>165</v>
      </c>
      <c r="CK105" t="s" s="50">
        <v>170</v>
      </c>
      <c r="CL105" t="s" s="50">
        <v>159</v>
      </c>
      <c r="CM105" t="s" s="50">
        <v>161</v>
      </c>
      <c r="CN105" t="s" s="50">
        <v>162</v>
      </c>
      <c r="CO105" t="s" s="50">
        <v>164</v>
      </c>
      <c r="CP105" t="s" s="50">
        <v>162</v>
      </c>
      <c r="CQ105" t="s" s="50">
        <v>164</v>
      </c>
      <c r="CR105" t="s" s="50">
        <v>165</v>
      </c>
      <c r="CS105" t="s" s="50">
        <v>165</v>
      </c>
      <c r="CT105" t="s" s="50">
        <v>164</v>
      </c>
      <c r="CU105" t="s" s="50">
        <v>164</v>
      </c>
      <c r="CV105" t="s" s="50">
        <v>162</v>
      </c>
      <c r="CW105" t="s" s="50">
        <v>184</v>
      </c>
      <c r="CX105" t="s" s="50">
        <v>164</v>
      </c>
      <c r="CY105" t="s" s="50">
        <v>164</v>
      </c>
      <c r="CZ105" t="s" s="50">
        <v>164</v>
      </c>
      <c r="DA105" t="s" s="51">
        <v>185</v>
      </c>
      <c r="DB105" t="s" s="52">
        <v>189</v>
      </c>
      <c r="DC105" t="s" s="43">
        <v>188</v>
      </c>
      <c r="DD105" t="s" s="43">
        <v>186</v>
      </c>
      <c r="DE105" t="s" s="43">
        <v>187</v>
      </c>
      <c r="DF105" t="s" s="53">
        <v>190</v>
      </c>
      <c r="DG105" t="s" s="52">
        <v>193</v>
      </c>
      <c r="DH105" t="s" s="43">
        <v>192</v>
      </c>
      <c r="DI105" t="s" s="43">
        <v>194</v>
      </c>
      <c r="DJ105" t="s" s="53">
        <v>191</v>
      </c>
      <c r="DK105" t="s" s="52">
        <v>197</v>
      </c>
      <c r="DL105" t="s" s="43">
        <v>195</v>
      </c>
      <c r="DM105" t="s" s="43">
        <v>196</v>
      </c>
      <c r="DN105" t="s" s="54">
        <v>349</v>
      </c>
      <c r="DO105" t="s" s="54">
        <v>214</v>
      </c>
      <c r="DP105" t="s" s="54">
        <v>251</v>
      </c>
      <c r="DQ105" t="s" s="54">
        <v>170</v>
      </c>
      <c r="DR105" t="s" s="54">
        <v>216</v>
      </c>
      <c r="DS105" t="s" s="54">
        <v>170</v>
      </c>
      <c r="DT105" t="s" s="54">
        <v>218</v>
      </c>
      <c r="DU105" t="s" s="54">
        <v>170</v>
      </c>
      <c r="DV105" t="s" s="54">
        <v>220</v>
      </c>
      <c r="DW105" t="s" s="54">
        <v>221</v>
      </c>
      <c r="DX105" t="s" s="54">
        <v>222</v>
      </c>
      <c r="DY105" t="s" s="54">
        <v>223</v>
      </c>
      <c r="DZ105" t="s" s="54">
        <v>224</v>
      </c>
      <c r="EA105" t="s" s="54">
        <v>225</v>
      </c>
      <c r="EB105" t="s" s="54">
        <v>226</v>
      </c>
      <c r="EC105" t="s" s="54">
        <v>227</v>
      </c>
      <c r="ED105" t="s" s="54">
        <v>228</v>
      </c>
      <c r="EE105" t="s" s="57">
        <v>871</v>
      </c>
      <c r="EF105" t="s" s="57">
        <v>874</v>
      </c>
      <c r="EG105" t="s" s="57">
        <v>875</v>
      </c>
      <c r="EH105" t="s" s="57">
        <v>876</v>
      </c>
      <c r="EI105" t="s" s="57">
        <v>282</v>
      </c>
      <c r="EJ105" t="s" s="57">
        <v>2434</v>
      </c>
      <c r="EK105" t="s" s="56">
        <v>2435</v>
      </c>
      <c r="EL105" t="s" s="57">
        <v>282</v>
      </c>
      <c r="EM105" t="s" s="57">
        <v>778</v>
      </c>
      <c r="EN105" t="s" s="57">
        <v>871</v>
      </c>
      <c r="EO105" t="s" s="57">
        <v>872</v>
      </c>
      <c r="EP105" t="s" s="57">
        <v>782</v>
      </c>
      <c r="EQ105" t="s" s="57">
        <v>869</v>
      </c>
      <c r="ER105" t="s" s="57">
        <v>159</v>
      </c>
      <c r="ES105" t="s" s="57">
        <v>776</v>
      </c>
      <c r="ET105" t="s" s="57">
        <v>783</v>
      </c>
      <c r="EU105" t="s" s="57">
        <v>784</v>
      </c>
      <c r="EV105" t="s" s="57">
        <v>785</v>
      </c>
      <c r="EW105" t="s" s="57">
        <v>208</v>
      </c>
      <c r="EX105" t="s" s="57">
        <v>209</v>
      </c>
      <c r="EY105" t="s" s="57">
        <v>282</v>
      </c>
    </row>
    <row r="106" ht="15.6" customHeight="1">
      <c r="A106" t="s" s="43">
        <v>492</v>
      </c>
      <c r="B106" t="s" s="43">
        <v>783</v>
      </c>
      <c r="C106" t="s" s="43">
        <v>873</v>
      </c>
      <c r="D106" t="s" s="43">
        <v>301</v>
      </c>
      <c r="E106" t="s" s="43">
        <v>248</v>
      </c>
      <c r="F106" t="s" s="43">
        <v>249</v>
      </c>
      <c r="G106" t="s" s="43">
        <v>159</v>
      </c>
      <c r="H106" t="s" s="44">
        <v>257</v>
      </c>
      <c r="I106" t="s" s="44">
        <v>164</v>
      </c>
      <c r="J106" t="s" s="44">
        <v>165</v>
      </c>
      <c r="K106" t="s" s="44">
        <v>164</v>
      </c>
      <c r="L106" t="s" s="44">
        <v>165</v>
      </c>
      <c r="M106" t="s" s="44">
        <v>164</v>
      </c>
      <c r="N106" t="s" s="44">
        <v>164</v>
      </c>
      <c r="O106" t="s" s="44">
        <v>165</v>
      </c>
      <c r="P106" t="s" s="44">
        <v>162</v>
      </c>
      <c r="Q106" t="s" s="44">
        <v>162</v>
      </c>
      <c r="R106" t="s" s="43">
        <v>342</v>
      </c>
      <c r="S106" t="s" s="45">
        <v>167</v>
      </c>
      <c r="T106" t="s" s="45">
        <v>178</v>
      </c>
      <c r="U106" s="46"/>
      <c r="V106" s="47">
        <v>3000</v>
      </c>
      <c r="W106" t="s" s="43">
        <v>167</v>
      </c>
      <c r="X106" t="s" s="43">
        <v>178</v>
      </c>
      <c r="Y106" s="26"/>
      <c r="Z106" s="48">
        <v>6000</v>
      </c>
      <c r="AA106" t="s" s="45">
        <v>170</v>
      </c>
      <c r="AB106" t="s" s="45">
        <v>170</v>
      </c>
      <c r="AC106" t="s" s="45">
        <v>170</v>
      </c>
      <c r="AD106" t="s" s="45">
        <v>170</v>
      </c>
      <c r="AE106" t="s" s="43">
        <v>270</v>
      </c>
      <c r="AF106" t="s" s="43">
        <v>178</v>
      </c>
      <c r="AG106" s="26"/>
      <c r="AH106" s="49">
        <v>8000</v>
      </c>
      <c r="AI106" t="s" s="45">
        <v>170</v>
      </c>
      <c r="AJ106" t="s" s="45">
        <v>170</v>
      </c>
      <c r="AK106" t="s" s="45">
        <v>170</v>
      </c>
      <c r="AL106" t="s" s="45">
        <v>170</v>
      </c>
      <c r="AM106" t="s" s="43">
        <v>167</v>
      </c>
      <c r="AN106" t="s" s="43">
        <v>168</v>
      </c>
      <c r="AO106" s="26"/>
      <c r="AP106" s="26"/>
      <c r="AQ106" t="s" s="45">
        <v>170</v>
      </c>
      <c r="AR106" t="s" s="45">
        <v>170</v>
      </c>
      <c r="AS106" t="s" s="45">
        <v>170</v>
      </c>
      <c r="AT106" t="s" s="45">
        <v>170</v>
      </c>
      <c r="AU106" t="s" s="43">
        <v>177</v>
      </c>
      <c r="AV106" t="s" s="43">
        <v>178</v>
      </c>
      <c r="AW106" s="26"/>
      <c r="AX106" s="49">
        <v>1000</v>
      </c>
      <c r="AY106" t="s" s="45">
        <v>177</v>
      </c>
      <c r="AZ106" t="s" s="45">
        <v>178</v>
      </c>
      <c r="BA106" s="46"/>
      <c r="BB106" s="47">
        <v>4000</v>
      </c>
      <c r="BC106" t="s" s="43">
        <v>177</v>
      </c>
      <c r="BD106" t="s" s="43">
        <v>171</v>
      </c>
      <c r="BE106" s="26"/>
      <c r="BF106" s="26"/>
      <c r="BG106" t="s" s="45">
        <v>167</v>
      </c>
      <c r="BH106" t="s" s="45">
        <v>172</v>
      </c>
      <c r="BI106" s="46"/>
      <c r="BJ106" s="46"/>
      <c r="BK106" t="s" s="43">
        <v>270</v>
      </c>
      <c r="BL106" t="s" s="43">
        <v>172</v>
      </c>
      <c r="BM106" s="26"/>
      <c r="BN106" s="26"/>
      <c r="BO106" t="s" s="45">
        <v>270</v>
      </c>
      <c r="BP106" t="s" s="45">
        <v>178</v>
      </c>
      <c r="BQ106" s="46"/>
      <c r="BR106" s="47">
        <v>1500</v>
      </c>
      <c r="BS106" t="s" s="43">
        <v>270</v>
      </c>
      <c r="BT106" t="s" s="43">
        <v>178</v>
      </c>
      <c r="BU106" s="26"/>
      <c r="BV106" s="49">
        <v>1200</v>
      </c>
      <c r="BW106" t="s" s="45">
        <v>167</v>
      </c>
      <c r="BX106" t="s" s="45">
        <v>171</v>
      </c>
      <c r="BY106" s="46"/>
      <c r="BZ106" s="46"/>
      <c r="CA106" t="s" s="43">
        <v>176</v>
      </c>
      <c r="CB106" t="s" s="43">
        <v>172</v>
      </c>
      <c r="CC106" s="26"/>
      <c r="CD106" s="26"/>
      <c r="CE106" t="s" s="50">
        <v>182</v>
      </c>
      <c r="CF106" t="s" s="50">
        <v>162</v>
      </c>
      <c r="CG106" t="s" s="50">
        <v>170</v>
      </c>
      <c r="CH106" t="s" s="50">
        <v>170</v>
      </c>
      <c r="CI106" t="s" s="50">
        <v>183</v>
      </c>
      <c r="CJ106" t="s" s="50">
        <v>165</v>
      </c>
      <c r="CK106" t="s" s="50">
        <v>170</v>
      </c>
      <c r="CL106" t="s" s="50">
        <v>159</v>
      </c>
      <c r="CM106" t="s" s="50">
        <v>161</v>
      </c>
      <c r="CN106" t="s" s="50">
        <v>164</v>
      </c>
      <c r="CO106" t="s" s="50">
        <v>164</v>
      </c>
      <c r="CP106" t="s" s="50">
        <v>162</v>
      </c>
      <c r="CQ106" t="s" s="50">
        <v>162</v>
      </c>
      <c r="CR106" t="s" s="50">
        <v>162</v>
      </c>
      <c r="CS106" t="s" s="50">
        <v>165</v>
      </c>
      <c r="CT106" t="s" s="50">
        <v>164</v>
      </c>
      <c r="CU106" t="s" s="50">
        <v>162</v>
      </c>
      <c r="CV106" t="s" s="50">
        <v>162</v>
      </c>
      <c r="CW106" t="s" s="50">
        <v>184</v>
      </c>
      <c r="CX106" t="s" s="50">
        <v>164</v>
      </c>
      <c r="CY106" t="s" s="50">
        <v>164</v>
      </c>
      <c r="CZ106" t="s" s="50">
        <v>164</v>
      </c>
      <c r="DA106" t="s" s="51">
        <v>259</v>
      </c>
      <c r="DB106" t="s" s="52">
        <v>187</v>
      </c>
      <c r="DC106" t="s" s="43">
        <v>188</v>
      </c>
      <c r="DD106" t="s" s="43">
        <v>189</v>
      </c>
      <c r="DE106" t="s" s="43">
        <v>190</v>
      </c>
      <c r="DF106" t="s" s="53">
        <v>186</v>
      </c>
      <c r="DG106" t="s" s="52">
        <v>191</v>
      </c>
      <c r="DH106" t="s" s="43">
        <v>193</v>
      </c>
      <c r="DI106" t="s" s="43">
        <v>194</v>
      </c>
      <c r="DJ106" t="s" s="53">
        <v>192</v>
      </c>
      <c r="DK106" t="s" s="52">
        <v>196</v>
      </c>
      <c r="DL106" t="s" s="43">
        <v>195</v>
      </c>
      <c r="DM106" t="s" s="43">
        <v>197</v>
      </c>
      <c r="DN106" t="s" s="54">
        <v>349</v>
      </c>
      <c r="DO106" t="s" s="54">
        <v>214</v>
      </c>
      <c r="DP106" t="s" s="54">
        <v>251</v>
      </c>
      <c r="DQ106" t="s" s="54">
        <v>170</v>
      </c>
      <c r="DR106" t="s" s="54">
        <v>216</v>
      </c>
      <c r="DS106" t="s" s="54">
        <v>170</v>
      </c>
      <c r="DT106" t="s" s="54">
        <v>218</v>
      </c>
      <c r="DU106" t="s" s="54">
        <v>170</v>
      </c>
      <c r="DV106" t="s" s="54">
        <v>220</v>
      </c>
      <c r="DW106" t="s" s="54">
        <v>221</v>
      </c>
      <c r="DX106" t="s" s="54">
        <v>222</v>
      </c>
      <c r="DY106" t="s" s="54">
        <v>223</v>
      </c>
      <c r="DZ106" t="s" s="54">
        <v>224</v>
      </c>
      <c r="EA106" t="s" s="54">
        <v>225</v>
      </c>
      <c r="EB106" t="s" s="54">
        <v>226</v>
      </c>
      <c r="EC106" t="s" s="54">
        <v>227</v>
      </c>
      <c r="ED106" t="s" s="54">
        <v>228</v>
      </c>
      <c r="EE106" t="s" s="57">
        <v>879</v>
      </c>
      <c r="EF106" t="s" s="57">
        <v>880</v>
      </c>
      <c r="EG106" t="s" s="57">
        <v>881</v>
      </c>
      <c r="EH106" t="s" s="57">
        <v>882</v>
      </c>
      <c r="EI106" t="s" s="57">
        <v>282</v>
      </c>
      <c r="EJ106" t="s" s="57">
        <v>2436</v>
      </c>
      <c r="EK106" t="s" s="56">
        <v>2437</v>
      </c>
      <c r="EL106" t="s" s="57">
        <v>282</v>
      </c>
      <c r="EM106" t="s" s="57">
        <v>778</v>
      </c>
      <c r="EN106" t="s" s="57">
        <v>879</v>
      </c>
      <c r="EO106" t="s" s="57">
        <v>872</v>
      </c>
      <c r="EP106" t="s" s="57">
        <v>782</v>
      </c>
      <c r="EQ106" t="s" s="57">
        <v>877</v>
      </c>
      <c r="ER106" t="s" s="57">
        <v>159</v>
      </c>
      <c r="ES106" t="s" s="57">
        <v>776</v>
      </c>
      <c r="ET106" t="s" s="57">
        <v>783</v>
      </c>
      <c r="EU106" t="s" s="57">
        <v>784</v>
      </c>
      <c r="EV106" t="s" s="57">
        <v>785</v>
      </c>
      <c r="EW106" t="s" s="57">
        <v>208</v>
      </c>
      <c r="EX106" t="s" s="57">
        <v>209</v>
      </c>
      <c r="EY106" t="s" s="57">
        <v>282</v>
      </c>
    </row>
    <row r="107" ht="15.6" customHeight="1">
      <c r="A107" t="s" s="43">
        <v>852</v>
      </c>
      <c r="B107" t="s" s="43">
        <v>783</v>
      </c>
      <c r="C107" t="s" s="43">
        <v>858</v>
      </c>
      <c r="D107" t="s" s="43">
        <v>305</v>
      </c>
      <c r="E107" t="s" s="43">
        <v>461</v>
      </c>
      <c r="F107" t="s" s="43">
        <v>212</v>
      </c>
      <c r="G107" t="s" s="43">
        <v>161</v>
      </c>
      <c r="H107" t="s" s="44">
        <v>162</v>
      </c>
      <c r="I107" t="s" s="44">
        <v>184</v>
      </c>
      <c r="J107" t="s" s="44">
        <v>164</v>
      </c>
      <c r="K107" t="s" s="44">
        <v>164</v>
      </c>
      <c r="L107" t="s" s="44">
        <v>164</v>
      </c>
      <c r="M107" t="s" s="44">
        <v>164</v>
      </c>
      <c r="N107" t="s" s="44">
        <v>164</v>
      </c>
      <c r="O107" t="s" s="44">
        <v>163</v>
      </c>
      <c r="P107" t="s" s="44">
        <v>164</v>
      </c>
      <c r="Q107" t="s" s="44">
        <v>162</v>
      </c>
      <c r="R107" t="s" s="43">
        <v>854</v>
      </c>
      <c r="S107" t="s" s="45">
        <v>167</v>
      </c>
      <c r="T107" t="s" s="45">
        <v>168</v>
      </c>
      <c r="U107" s="46"/>
      <c r="V107" s="46"/>
      <c r="W107" t="s" s="43">
        <v>167</v>
      </c>
      <c r="X107" t="s" s="43">
        <v>178</v>
      </c>
      <c r="Y107" s="26"/>
      <c r="Z107" s="48">
        <v>15000</v>
      </c>
      <c r="AA107" t="s" s="45">
        <v>170</v>
      </c>
      <c r="AB107" t="s" s="45">
        <v>170</v>
      </c>
      <c r="AC107" t="s" s="45">
        <v>170</v>
      </c>
      <c r="AD107" t="s" s="45">
        <v>170</v>
      </c>
      <c r="AE107" t="s" s="43">
        <v>167</v>
      </c>
      <c r="AF107" t="s" s="43">
        <v>172</v>
      </c>
      <c r="AG107" s="26"/>
      <c r="AH107" s="26"/>
      <c r="AI107" t="s" s="45">
        <v>167</v>
      </c>
      <c r="AJ107" t="s" s="45">
        <v>178</v>
      </c>
      <c r="AK107" s="46"/>
      <c r="AL107" s="47">
        <v>30000</v>
      </c>
      <c r="AM107" t="s" s="43">
        <v>167</v>
      </c>
      <c r="AN107" t="s" s="43">
        <v>178</v>
      </c>
      <c r="AO107" s="26"/>
      <c r="AP107" s="49">
        <v>18000</v>
      </c>
      <c r="AQ107" t="s" s="45">
        <v>167</v>
      </c>
      <c r="AR107" t="s" s="45">
        <v>178</v>
      </c>
      <c r="AS107" s="46"/>
      <c r="AT107" s="47">
        <v>10000</v>
      </c>
      <c r="AU107" t="s" s="43">
        <v>177</v>
      </c>
      <c r="AV107" t="s" s="43">
        <v>178</v>
      </c>
      <c r="AW107" s="26"/>
      <c r="AX107" s="49">
        <v>1000</v>
      </c>
      <c r="AY107" t="s" s="45">
        <v>167</v>
      </c>
      <c r="AZ107" t="s" s="45">
        <v>178</v>
      </c>
      <c r="BA107" s="46"/>
      <c r="BB107" s="47">
        <v>2000</v>
      </c>
      <c r="BC107" t="s" s="43">
        <v>167</v>
      </c>
      <c r="BD107" t="s" s="43">
        <v>178</v>
      </c>
      <c r="BE107" s="26"/>
      <c r="BF107" s="49">
        <v>1000</v>
      </c>
      <c r="BG107" t="s" s="45">
        <v>170</v>
      </c>
      <c r="BH107" t="s" s="45">
        <v>170</v>
      </c>
      <c r="BI107" t="s" s="45">
        <v>170</v>
      </c>
      <c r="BJ107" t="s" s="45">
        <v>170</v>
      </c>
      <c r="BK107" t="s" s="43">
        <v>167</v>
      </c>
      <c r="BL107" t="s" s="43">
        <v>178</v>
      </c>
      <c r="BM107" s="26"/>
      <c r="BN107" s="49">
        <v>10000</v>
      </c>
      <c r="BO107" t="s" s="45">
        <v>270</v>
      </c>
      <c r="BP107" t="s" s="45">
        <v>178</v>
      </c>
      <c r="BQ107" s="46"/>
      <c r="BR107" s="47">
        <v>1400</v>
      </c>
      <c r="BS107" t="s" s="43">
        <v>167</v>
      </c>
      <c r="BT107" t="s" s="43">
        <v>178</v>
      </c>
      <c r="BU107" s="26"/>
      <c r="BV107" s="49">
        <v>500</v>
      </c>
      <c r="BW107" t="s" s="45">
        <v>167</v>
      </c>
      <c r="BX107" t="s" s="45">
        <v>171</v>
      </c>
      <c r="BY107" s="46"/>
      <c r="BZ107" s="46"/>
      <c r="CA107" t="s" s="43">
        <v>176</v>
      </c>
      <c r="CB107" t="s" s="43">
        <v>172</v>
      </c>
      <c r="CC107" s="26"/>
      <c r="CD107" s="26"/>
      <c r="CE107" t="s" s="50">
        <v>182</v>
      </c>
      <c r="CF107" t="s" s="50">
        <v>162</v>
      </c>
      <c r="CG107" t="s" s="50">
        <v>170</v>
      </c>
      <c r="CH107" t="s" s="50">
        <v>170</v>
      </c>
      <c r="CI107" t="s" s="50">
        <v>183</v>
      </c>
      <c r="CJ107" t="s" s="50">
        <v>165</v>
      </c>
      <c r="CK107" t="s" s="50">
        <v>170</v>
      </c>
      <c r="CL107" t="s" s="50">
        <v>159</v>
      </c>
      <c r="CM107" t="s" s="50">
        <v>161</v>
      </c>
      <c r="CN107" t="s" s="50">
        <v>162</v>
      </c>
      <c r="CO107" t="s" s="50">
        <v>164</v>
      </c>
      <c r="CP107" t="s" s="50">
        <v>162</v>
      </c>
      <c r="CQ107" t="s" s="50">
        <v>163</v>
      </c>
      <c r="CR107" t="s" s="50">
        <v>164</v>
      </c>
      <c r="CS107" t="s" s="50">
        <v>165</v>
      </c>
      <c r="CT107" t="s" s="50">
        <v>164</v>
      </c>
      <c r="CU107" t="s" s="50">
        <v>164</v>
      </c>
      <c r="CV107" t="s" s="50">
        <v>164</v>
      </c>
      <c r="CW107" t="s" s="50">
        <v>165</v>
      </c>
      <c r="CX107" t="s" s="50">
        <v>162</v>
      </c>
      <c r="CY107" t="s" s="50">
        <v>162</v>
      </c>
      <c r="CZ107" t="s" s="50">
        <v>164</v>
      </c>
      <c r="DA107" t="s" s="51">
        <v>259</v>
      </c>
      <c r="DB107" t="s" s="52">
        <v>190</v>
      </c>
      <c r="DC107" t="s" s="43">
        <v>188</v>
      </c>
      <c r="DD107" t="s" s="43">
        <v>189</v>
      </c>
      <c r="DE107" t="s" s="43">
        <v>186</v>
      </c>
      <c r="DF107" t="s" s="53">
        <v>187</v>
      </c>
      <c r="DG107" t="s" s="52">
        <v>191</v>
      </c>
      <c r="DH107" t="s" s="43">
        <v>192</v>
      </c>
      <c r="DI107" t="s" s="43">
        <v>194</v>
      </c>
      <c r="DJ107" t="s" s="53">
        <v>193</v>
      </c>
      <c r="DK107" t="s" s="52">
        <v>196</v>
      </c>
      <c r="DL107" t="s" s="43">
        <v>195</v>
      </c>
      <c r="DM107" t="s" s="43">
        <v>197</v>
      </c>
      <c r="DN107" t="s" s="54">
        <v>337</v>
      </c>
      <c r="DO107" t="s" s="54">
        <v>214</v>
      </c>
      <c r="DP107" t="s" s="54">
        <v>251</v>
      </c>
      <c r="DQ107" t="s" s="54">
        <v>170</v>
      </c>
      <c r="DR107" t="s" s="54">
        <v>216</v>
      </c>
      <c r="DS107" t="s" s="54">
        <v>217</v>
      </c>
      <c r="DT107" t="s" s="54">
        <v>218</v>
      </c>
      <c r="DU107" t="s" s="54">
        <v>219</v>
      </c>
      <c r="DV107" t="s" s="54">
        <v>220</v>
      </c>
      <c r="DW107" t="s" s="54">
        <v>221</v>
      </c>
      <c r="DX107" t="s" s="54">
        <v>222</v>
      </c>
      <c r="DY107" t="s" s="54">
        <v>170</v>
      </c>
      <c r="DZ107" t="s" s="54">
        <v>224</v>
      </c>
      <c r="EA107" t="s" s="54">
        <v>225</v>
      </c>
      <c r="EB107" t="s" s="54">
        <v>226</v>
      </c>
      <c r="EC107" t="s" s="54">
        <v>227</v>
      </c>
      <c r="ED107" t="s" s="54">
        <v>228</v>
      </c>
      <c r="EE107" t="s" s="57">
        <v>856</v>
      </c>
      <c r="EF107" t="s" s="57">
        <v>859</v>
      </c>
      <c r="EG107" t="s" s="57">
        <v>860</v>
      </c>
      <c r="EH107" t="s" s="57">
        <v>861</v>
      </c>
      <c r="EI107" t="s" s="57">
        <v>299</v>
      </c>
      <c r="EJ107" t="s" s="57">
        <v>2438</v>
      </c>
      <c r="EK107" t="s" s="56">
        <v>2439</v>
      </c>
      <c r="EL107" t="s" s="57">
        <v>299</v>
      </c>
      <c r="EM107" t="s" s="57">
        <v>778</v>
      </c>
      <c r="EN107" t="s" s="57">
        <v>856</v>
      </c>
      <c r="EO107" t="s" s="57">
        <v>857</v>
      </c>
      <c r="EP107" t="s" s="57">
        <v>782</v>
      </c>
      <c r="EQ107" t="s" s="57">
        <v>853</v>
      </c>
      <c r="ER107" t="s" s="57">
        <v>159</v>
      </c>
      <c r="ES107" t="s" s="57">
        <v>776</v>
      </c>
      <c r="ET107" t="s" s="57">
        <v>783</v>
      </c>
      <c r="EU107" t="s" s="57">
        <v>784</v>
      </c>
      <c r="EV107" t="s" s="57">
        <v>785</v>
      </c>
      <c r="EW107" t="s" s="57">
        <v>208</v>
      </c>
      <c r="EX107" t="s" s="57">
        <v>209</v>
      </c>
      <c r="EY107" t="s" s="57">
        <v>299</v>
      </c>
    </row>
    <row r="108" ht="15.6" customHeight="1">
      <c r="A108" t="s" s="43">
        <v>899</v>
      </c>
      <c r="B108" t="s" s="43">
        <v>783</v>
      </c>
      <c r="C108" t="s" s="43">
        <v>858</v>
      </c>
      <c r="D108" t="s" s="43">
        <v>305</v>
      </c>
      <c r="E108" t="s" s="43">
        <v>485</v>
      </c>
      <c r="F108" t="s" s="43">
        <v>249</v>
      </c>
      <c r="G108" t="s" s="43">
        <v>159</v>
      </c>
      <c r="H108" t="s" s="44">
        <v>257</v>
      </c>
      <c r="I108" t="s" s="44">
        <v>162</v>
      </c>
      <c r="J108" t="s" s="44">
        <v>162</v>
      </c>
      <c r="K108" t="s" s="44">
        <v>162</v>
      </c>
      <c r="L108" t="s" s="44">
        <v>162</v>
      </c>
      <c r="M108" t="s" s="44">
        <v>162</v>
      </c>
      <c r="N108" t="s" s="44">
        <v>162</v>
      </c>
      <c r="O108" t="s" s="44">
        <v>165</v>
      </c>
      <c r="P108" t="s" s="44">
        <v>162</v>
      </c>
      <c r="Q108" t="s" s="44">
        <v>164</v>
      </c>
      <c r="R108" t="s" s="43">
        <v>648</v>
      </c>
      <c r="S108" t="s" s="45">
        <v>167</v>
      </c>
      <c r="T108" t="s" s="45">
        <v>178</v>
      </c>
      <c r="U108" s="46"/>
      <c r="V108" s="47">
        <v>2000</v>
      </c>
      <c r="W108" t="s" s="43">
        <v>167</v>
      </c>
      <c r="X108" t="s" s="43">
        <v>178</v>
      </c>
      <c r="Y108" s="26"/>
      <c r="Z108" s="48">
        <v>1500</v>
      </c>
      <c r="AA108" t="s" s="45">
        <v>170</v>
      </c>
      <c r="AB108" t="s" s="45">
        <v>170</v>
      </c>
      <c r="AC108" t="s" s="45">
        <v>170</v>
      </c>
      <c r="AD108" t="s" s="45">
        <v>170</v>
      </c>
      <c r="AE108" t="s" s="43">
        <v>167</v>
      </c>
      <c r="AF108" t="s" s="43">
        <v>168</v>
      </c>
      <c r="AG108" s="26"/>
      <c r="AH108" s="26"/>
      <c r="AI108" t="s" s="45">
        <v>170</v>
      </c>
      <c r="AJ108" t="s" s="45">
        <v>170</v>
      </c>
      <c r="AK108" t="s" s="45">
        <v>170</v>
      </c>
      <c r="AL108" t="s" s="45">
        <v>170</v>
      </c>
      <c r="AM108" t="s" s="43">
        <v>170</v>
      </c>
      <c r="AN108" t="s" s="43">
        <v>170</v>
      </c>
      <c r="AO108" t="s" s="43">
        <v>170</v>
      </c>
      <c r="AP108" t="s" s="43">
        <v>170</v>
      </c>
      <c r="AQ108" t="s" s="45">
        <v>170</v>
      </c>
      <c r="AR108" t="s" s="45">
        <v>170</v>
      </c>
      <c r="AS108" t="s" s="45">
        <v>170</v>
      </c>
      <c r="AT108" t="s" s="45">
        <v>170</v>
      </c>
      <c r="AU108" t="s" s="43">
        <v>176</v>
      </c>
      <c r="AV108" t="s" s="43">
        <v>171</v>
      </c>
      <c r="AW108" s="26"/>
      <c r="AX108" s="26"/>
      <c r="AY108" t="s" s="45">
        <v>177</v>
      </c>
      <c r="AZ108" t="s" s="45">
        <v>178</v>
      </c>
      <c r="BA108" s="46"/>
      <c r="BB108" s="47">
        <v>3000</v>
      </c>
      <c r="BC108" t="s" s="43">
        <v>177</v>
      </c>
      <c r="BD108" t="s" s="43">
        <v>171</v>
      </c>
      <c r="BE108" s="26"/>
      <c r="BF108" s="26"/>
      <c r="BG108" t="s" s="45">
        <v>167</v>
      </c>
      <c r="BH108" t="s" s="45">
        <v>168</v>
      </c>
      <c r="BI108" s="46"/>
      <c r="BJ108" s="46"/>
      <c r="BK108" t="s" s="43">
        <v>270</v>
      </c>
      <c r="BL108" t="s" s="43">
        <v>178</v>
      </c>
      <c r="BM108" s="26"/>
      <c r="BN108" s="49">
        <v>700</v>
      </c>
      <c r="BO108" t="s" s="45">
        <v>177</v>
      </c>
      <c r="BP108" t="s" s="45">
        <v>178</v>
      </c>
      <c r="BQ108" s="46"/>
      <c r="BR108" s="47">
        <v>1500</v>
      </c>
      <c r="BS108" t="s" s="43">
        <v>177</v>
      </c>
      <c r="BT108" t="s" s="43">
        <v>178</v>
      </c>
      <c r="BU108" s="26"/>
      <c r="BV108" s="49">
        <v>1500</v>
      </c>
      <c r="BW108" t="s" s="45">
        <v>167</v>
      </c>
      <c r="BX108" t="s" s="45">
        <v>171</v>
      </c>
      <c r="BY108" s="46"/>
      <c r="BZ108" s="46"/>
      <c r="CA108" t="s" s="43">
        <v>176</v>
      </c>
      <c r="CB108" t="s" s="43">
        <v>178</v>
      </c>
      <c r="CC108" s="26"/>
      <c r="CD108" s="26"/>
      <c r="CE108" t="s" s="50">
        <v>182</v>
      </c>
      <c r="CF108" t="s" s="50">
        <v>162</v>
      </c>
      <c r="CG108" t="s" s="50">
        <v>170</v>
      </c>
      <c r="CH108" t="s" s="50">
        <v>170</v>
      </c>
      <c r="CI108" t="s" s="50">
        <v>183</v>
      </c>
      <c r="CJ108" t="s" s="50">
        <v>165</v>
      </c>
      <c r="CK108" t="s" s="50">
        <v>170</v>
      </c>
      <c r="CL108" t="s" s="50">
        <v>159</v>
      </c>
      <c r="CM108" t="s" s="50">
        <v>161</v>
      </c>
      <c r="CN108" t="s" s="50">
        <v>162</v>
      </c>
      <c r="CO108" t="s" s="50">
        <v>164</v>
      </c>
      <c r="CP108" t="s" s="50">
        <v>162</v>
      </c>
      <c r="CQ108" t="s" s="50">
        <v>162</v>
      </c>
      <c r="CR108" t="s" s="50">
        <v>165</v>
      </c>
      <c r="CS108" t="s" s="50">
        <v>165</v>
      </c>
      <c r="CT108" t="s" s="50">
        <v>164</v>
      </c>
      <c r="CU108" t="s" s="50">
        <v>164</v>
      </c>
      <c r="CV108" t="s" s="50">
        <v>162</v>
      </c>
      <c r="CW108" t="s" s="50">
        <v>184</v>
      </c>
      <c r="CX108" t="s" s="50">
        <v>164</v>
      </c>
      <c r="CY108" t="s" s="50">
        <v>164</v>
      </c>
      <c r="CZ108" t="s" s="50">
        <v>164</v>
      </c>
      <c r="DA108" t="s" s="51">
        <v>259</v>
      </c>
      <c r="DB108" t="s" s="52">
        <v>189</v>
      </c>
      <c r="DC108" t="s" s="43">
        <v>188</v>
      </c>
      <c r="DD108" t="s" s="43">
        <v>186</v>
      </c>
      <c r="DE108" t="s" s="43">
        <v>190</v>
      </c>
      <c r="DF108" t="s" s="53">
        <v>187</v>
      </c>
      <c r="DG108" t="s" s="52">
        <v>193</v>
      </c>
      <c r="DH108" t="s" s="43">
        <v>194</v>
      </c>
      <c r="DI108" t="s" s="43">
        <v>192</v>
      </c>
      <c r="DJ108" t="s" s="53">
        <v>191</v>
      </c>
      <c r="DK108" t="s" s="52">
        <v>197</v>
      </c>
      <c r="DL108" t="s" s="43">
        <v>195</v>
      </c>
      <c r="DM108" t="s" s="43">
        <v>196</v>
      </c>
      <c r="DN108" t="s" s="54">
        <v>386</v>
      </c>
      <c r="DO108" t="s" s="54">
        <v>214</v>
      </c>
      <c r="DP108" t="s" s="54">
        <v>251</v>
      </c>
      <c r="DQ108" t="s" s="54">
        <v>170</v>
      </c>
      <c r="DR108" t="s" s="54">
        <v>216</v>
      </c>
      <c r="DS108" t="s" s="54">
        <v>170</v>
      </c>
      <c r="DT108" t="s" s="54">
        <v>170</v>
      </c>
      <c r="DU108" t="s" s="54">
        <v>170</v>
      </c>
      <c r="DV108" t="s" s="54">
        <v>220</v>
      </c>
      <c r="DW108" t="s" s="54">
        <v>221</v>
      </c>
      <c r="DX108" t="s" s="54">
        <v>222</v>
      </c>
      <c r="DY108" t="s" s="54">
        <v>223</v>
      </c>
      <c r="DZ108" t="s" s="54">
        <v>224</v>
      </c>
      <c r="EA108" t="s" s="54">
        <v>225</v>
      </c>
      <c r="EB108" t="s" s="54">
        <v>226</v>
      </c>
      <c r="EC108" t="s" s="54">
        <v>227</v>
      </c>
      <c r="ED108" t="s" s="54">
        <v>228</v>
      </c>
      <c r="EE108" t="s" s="57">
        <v>902</v>
      </c>
      <c r="EF108" t="s" s="57">
        <v>903</v>
      </c>
      <c r="EG108" t="s" s="57">
        <v>904</v>
      </c>
      <c r="EH108" t="s" s="57">
        <v>905</v>
      </c>
      <c r="EI108" t="s" s="57">
        <v>282</v>
      </c>
      <c r="EJ108" t="s" s="57">
        <v>2440</v>
      </c>
      <c r="EK108" t="s" s="56">
        <v>2441</v>
      </c>
      <c r="EL108" t="s" s="57">
        <v>282</v>
      </c>
      <c r="EM108" t="s" s="57">
        <v>778</v>
      </c>
      <c r="EN108" t="s" s="57">
        <v>902</v>
      </c>
      <c r="EO108" t="s" s="57">
        <v>857</v>
      </c>
      <c r="EP108" t="s" s="57">
        <v>782</v>
      </c>
      <c r="EQ108" t="s" s="57">
        <v>900</v>
      </c>
      <c r="ER108" t="s" s="57">
        <v>159</v>
      </c>
      <c r="ES108" t="s" s="57">
        <v>776</v>
      </c>
      <c r="ET108" t="s" s="57">
        <v>783</v>
      </c>
      <c r="EU108" t="s" s="57">
        <v>784</v>
      </c>
      <c r="EV108" t="s" s="57">
        <v>785</v>
      </c>
      <c r="EW108" t="s" s="57">
        <v>208</v>
      </c>
      <c r="EX108" t="s" s="57">
        <v>209</v>
      </c>
      <c r="EY108" t="s" s="57">
        <v>282</v>
      </c>
    </row>
    <row r="109" ht="15.6" customHeight="1">
      <c r="A109" t="s" s="43">
        <v>283</v>
      </c>
      <c r="B109" t="s" s="43">
        <v>621</v>
      </c>
      <c r="C109" t="s" s="43">
        <v>676</v>
      </c>
      <c r="D109" t="s" s="43">
        <v>335</v>
      </c>
      <c r="E109" t="s" s="43">
        <v>597</v>
      </c>
      <c r="F109" t="s" s="43">
        <v>212</v>
      </c>
      <c r="G109" t="s" s="43">
        <v>161</v>
      </c>
      <c r="H109" t="s" s="44">
        <v>257</v>
      </c>
      <c r="I109" t="s" s="44">
        <v>165</v>
      </c>
      <c r="J109" t="s" s="44">
        <v>165</v>
      </c>
      <c r="K109" t="s" s="44">
        <v>162</v>
      </c>
      <c r="L109" t="s" s="44">
        <v>165</v>
      </c>
      <c r="M109" t="s" s="44">
        <v>162</v>
      </c>
      <c r="N109" t="s" s="44">
        <v>184</v>
      </c>
      <c r="O109" t="s" s="44">
        <v>163</v>
      </c>
      <c r="P109" t="s" s="44">
        <v>163</v>
      </c>
      <c r="Q109" t="s" s="44">
        <v>162</v>
      </c>
      <c r="R109" t="s" s="43">
        <v>506</v>
      </c>
      <c r="S109" t="s" s="45">
        <v>167</v>
      </c>
      <c r="T109" t="s" s="45">
        <v>168</v>
      </c>
      <c r="U109" s="46"/>
      <c r="V109" s="47">
        <v>8000</v>
      </c>
      <c r="W109" t="s" s="43">
        <v>167</v>
      </c>
      <c r="X109" t="s" s="43">
        <v>178</v>
      </c>
      <c r="Y109" s="26"/>
      <c r="Z109" s="48">
        <v>10000</v>
      </c>
      <c r="AA109" t="s" s="45">
        <v>170</v>
      </c>
      <c r="AB109" t="s" s="45">
        <v>170</v>
      </c>
      <c r="AC109" t="s" s="45">
        <v>170</v>
      </c>
      <c r="AD109" t="s" s="45">
        <v>170</v>
      </c>
      <c r="AE109" t="s" s="43">
        <v>167</v>
      </c>
      <c r="AF109" t="s" s="43">
        <v>172</v>
      </c>
      <c r="AG109" s="26"/>
      <c r="AH109" s="26"/>
      <c r="AI109" t="s" s="45">
        <v>170</v>
      </c>
      <c r="AJ109" t="s" s="45">
        <v>170</v>
      </c>
      <c r="AK109" t="s" s="45">
        <v>170</v>
      </c>
      <c r="AL109" t="s" s="45">
        <v>170</v>
      </c>
      <c r="AM109" t="s" s="43">
        <v>167</v>
      </c>
      <c r="AN109" t="s" s="43">
        <v>168</v>
      </c>
      <c r="AO109" s="26"/>
      <c r="AP109" s="49">
        <v>15000</v>
      </c>
      <c r="AQ109" t="s" s="45">
        <v>170</v>
      </c>
      <c r="AR109" t="s" s="45">
        <v>170</v>
      </c>
      <c r="AS109" t="s" s="45">
        <v>170</v>
      </c>
      <c r="AT109" t="s" s="45">
        <v>170</v>
      </c>
      <c r="AU109" t="s" s="43">
        <v>292</v>
      </c>
      <c r="AV109" t="s" s="43">
        <v>178</v>
      </c>
      <c r="AW109" s="26"/>
      <c r="AX109" s="49">
        <v>1000</v>
      </c>
      <c r="AY109" t="s" s="45">
        <v>177</v>
      </c>
      <c r="AZ109" t="s" s="45">
        <v>171</v>
      </c>
      <c r="BA109" s="46"/>
      <c r="BB109" s="46"/>
      <c r="BC109" t="s" s="43">
        <v>167</v>
      </c>
      <c r="BD109" t="s" s="43">
        <v>178</v>
      </c>
      <c r="BE109" s="26"/>
      <c r="BF109" s="49">
        <v>1500</v>
      </c>
      <c r="BG109" t="s" s="45">
        <v>170</v>
      </c>
      <c r="BH109" t="s" s="45">
        <v>170</v>
      </c>
      <c r="BI109" t="s" s="45">
        <v>170</v>
      </c>
      <c r="BJ109" t="s" s="45">
        <v>170</v>
      </c>
      <c r="BK109" t="s" s="43">
        <v>167</v>
      </c>
      <c r="BL109" t="s" s="43">
        <v>172</v>
      </c>
      <c r="BM109" s="26"/>
      <c r="BN109" s="26"/>
      <c r="BO109" t="s" s="45">
        <v>177</v>
      </c>
      <c r="BP109" t="s" s="45">
        <v>178</v>
      </c>
      <c r="BQ109" s="46"/>
      <c r="BR109" s="47">
        <v>1800</v>
      </c>
      <c r="BS109" t="s" s="43">
        <v>167</v>
      </c>
      <c r="BT109" t="s" s="43">
        <v>168</v>
      </c>
      <c r="BU109" s="26"/>
      <c r="BV109" s="49">
        <v>500</v>
      </c>
      <c r="BW109" t="s" s="45">
        <v>167</v>
      </c>
      <c r="BX109" t="s" s="45">
        <v>171</v>
      </c>
      <c r="BY109" s="46"/>
      <c r="BZ109" s="46"/>
      <c r="CA109" t="s" s="43">
        <v>176</v>
      </c>
      <c r="CB109" t="s" s="43">
        <v>172</v>
      </c>
      <c r="CC109" s="26"/>
      <c r="CD109" s="26"/>
      <c r="CE109" t="s" s="50">
        <v>182</v>
      </c>
      <c r="CF109" t="s" s="50">
        <v>162</v>
      </c>
      <c r="CG109" t="s" s="50">
        <v>170</v>
      </c>
      <c r="CH109" t="s" s="50">
        <v>170</v>
      </c>
      <c r="CI109" t="s" s="50">
        <v>242</v>
      </c>
      <c r="CJ109" t="s" s="50">
        <v>164</v>
      </c>
      <c r="CK109" t="s" s="50">
        <v>672</v>
      </c>
      <c r="CL109" t="s" s="50">
        <v>159</v>
      </c>
      <c r="CM109" t="s" s="50">
        <v>161</v>
      </c>
      <c r="CN109" t="s" s="50">
        <v>162</v>
      </c>
      <c r="CO109" t="s" s="50">
        <v>163</v>
      </c>
      <c r="CP109" t="s" s="50">
        <v>164</v>
      </c>
      <c r="CQ109" t="s" s="50">
        <v>163</v>
      </c>
      <c r="CR109" t="s" s="50">
        <v>165</v>
      </c>
      <c r="CS109" t="s" s="50">
        <v>184</v>
      </c>
      <c r="CT109" t="s" s="50">
        <v>163</v>
      </c>
      <c r="CU109" t="s" s="50">
        <v>163</v>
      </c>
      <c r="CV109" t="s" s="50">
        <v>163</v>
      </c>
      <c r="CW109" t="s" s="50">
        <v>163</v>
      </c>
      <c r="CX109" t="s" s="50">
        <v>162</v>
      </c>
      <c r="CY109" t="s" s="50">
        <v>162</v>
      </c>
      <c r="CZ109" t="s" s="50">
        <v>163</v>
      </c>
      <c r="DA109" t="s" s="51">
        <v>259</v>
      </c>
      <c r="DB109" t="s" s="52">
        <v>189</v>
      </c>
      <c r="DC109" t="s" s="43">
        <v>186</v>
      </c>
      <c r="DD109" t="s" s="43">
        <v>187</v>
      </c>
      <c r="DE109" t="s" s="43">
        <v>188</v>
      </c>
      <c r="DF109" t="s" s="53">
        <v>190</v>
      </c>
      <c r="DG109" t="s" s="52">
        <v>191</v>
      </c>
      <c r="DH109" t="s" s="43">
        <v>192</v>
      </c>
      <c r="DI109" t="s" s="43">
        <v>194</v>
      </c>
      <c r="DJ109" t="s" s="53">
        <v>193</v>
      </c>
      <c r="DK109" t="s" s="52">
        <v>196</v>
      </c>
      <c r="DL109" t="s" s="43">
        <v>197</v>
      </c>
      <c r="DM109" t="s" s="43">
        <v>195</v>
      </c>
      <c r="DN109" t="s" s="54">
        <v>386</v>
      </c>
      <c r="DO109" t="s" s="54">
        <v>214</v>
      </c>
      <c r="DP109" t="s" s="54">
        <v>251</v>
      </c>
      <c r="DQ109" t="s" s="54">
        <v>170</v>
      </c>
      <c r="DR109" t="s" s="54">
        <v>216</v>
      </c>
      <c r="DS109" t="s" s="54">
        <v>170</v>
      </c>
      <c r="DT109" t="s" s="54">
        <v>218</v>
      </c>
      <c r="DU109" t="s" s="54">
        <v>170</v>
      </c>
      <c r="DV109" t="s" s="54">
        <v>220</v>
      </c>
      <c r="DW109" t="s" s="54">
        <v>221</v>
      </c>
      <c r="DX109" t="s" s="54">
        <v>222</v>
      </c>
      <c r="DY109" t="s" s="54">
        <v>170</v>
      </c>
      <c r="DZ109" t="s" s="54">
        <v>224</v>
      </c>
      <c r="EA109" t="s" s="54">
        <v>225</v>
      </c>
      <c r="EB109" t="s" s="54">
        <v>226</v>
      </c>
      <c r="EC109" t="s" s="54">
        <v>227</v>
      </c>
      <c r="ED109" t="s" s="54">
        <v>228</v>
      </c>
      <c r="EE109" t="s" s="57">
        <v>674</v>
      </c>
      <c r="EF109" t="s" s="57">
        <v>677</v>
      </c>
      <c r="EG109" t="s" s="57">
        <v>678</v>
      </c>
      <c r="EH109" t="s" s="57">
        <v>679</v>
      </c>
      <c r="EI109" t="s" s="57">
        <v>210</v>
      </c>
      <c r="EJ109" t="s" s="57">
        <v>2442</v>
      </c>
      <c r="EK109" t="s" s="56">
        <v>2443</v>
      </c>
      <c r="EL109" t="s" s="57">
        <v>210</v>
      </c>
      <c r="EM109" t="s" s="57">
        <v>616</v>
      </c>
      <c r="EN109" t="s" s="57">
        <v>674</v>
      </c>
      <c r="EO109" t="s" s="57">
        <v>675</v>
      </c>
      <c r="EP109" t="s" s="57">
        <v>620</v>
      </c>
      <c r="EQ109" t="s" s="57">
        <v>671</v>
      </c>
      <c r="ER109" t="s" s="57">
        <v>159</v>
      </c>
      <c r="ES109" t="s" s="57">
        <v>614</v>
      </c>
      <c r="ET109" t="s" s="57">
        <v>621</v>
      </c>
      <c r="EU109" t="s" s="57">
        <v>622</v>
      </c>
      <c r="EV109" t="s" s="57">
        <v>623</v>
      </c>
      <c r="EW109" t="s" s="57">
        <v>208</v>
      </c>
      <c r="EX109" t="s" s="57">
        <v>209</v>
      </c>
      <c r="EY109" t="s" s="57">
        <v>210</v>
      </c>
    </row>
    <row r="110" ht="15.6" customHeight="1">
      <c r="A110" t="s" s="43">
        <v>437</v>
      </c>
      <c r="B110" t="s" s="43">
        <v>621</v>
      </c>
      <c r="C110" t="s" s="43">
        <v>676</v>
      </c>
      <c r="D110" t="s" s="43">
        <v>335</v>
      </c>
      <c r="E110" t="s" s="43">
        <v>612</v>
      </c>
      <c r="F110" t="s" s="43">
        <v>249</v>
      </c>
      <c r="G110" t="s" s="43">
        <v>159</v>
      </c>
      <c r="H110" t="s" s="44">
        <v>162</v>
      </c>
      <c r="I110" t="s" s="44">
        <v>164</v>
      </c>
      <c r="J110" t="s" s="44">
        <v>163</v>
      </c>
      <c r="K110" t="s" s="44">
        <v>162</v>
      </c>
      <c r="L110" t="s" s="44">
        <v>163</v>
      </c>
      <c r="M110" t="s" s="44">
        <v>162</v>
      </c>
      <c r="N110" t="s" s="44">
        <v>163</v>
      </c>
      <c r="O110" t="s" s="44">
        <v>162</v>
      </c>
      <c r="P110" t="s" s="44">
        <v>164</v>
      </c>
      <c r="Q110" t="s" s="44">
        <v>162</v>
      </c>
      <c r="R110" t="s" s="43">
        <v>681</v>
      </c>
      <c r="S110" t="s" s="45">
        <v>167</v>
      </c>
      <c r="T110" t="s" s="45">
        <v>178</v>
      </c>
      <c r="U110" s="46"/>
      <c r="V110" s="47">
        <v>6000</v>
      </c>
      <c r="W110" t="s" s="43">
        <v>167</v>
      </c>
      <c r="X110" t="s" s="43">
        <v>178</v>
      </c>
      <c r="Y110" s="26"/>
      <c r="Z110" s="48">
        <v>5000</v>
      </c>
      <c r="AA110" t="s" s="45">
        <v>170</v>
      </c>
      <c r="AB110" t="s" s="45">
        <v>170</v>
      </c>
      <c r="AC110" t="s" s="45">
        <v>170</v>
      </c>
      <c r="AD110" t="s" s="45">
        <v>170</v>
      </c>
      <c r="AE110" t="s" s="43">
        <v>167</v>
      </c>
      <c r="AF110" t="s" s="43">
        <v>172</v>
      </c>
      <c r="AG110" s="26"/>
      <c r="AH110" s="26"/>
      <c r="AI110" t="s" s="45">
        <v>167</v>
      </c>
      <c r="AJ110" t="s" s="45">
        <v>168</v>
      </c>
      <c r="AK110" s="46"/>
      <c r="AL110" s="47">
        <v>3000</v>
      </c>
      <c r="AM110" t="s" s="43">
        <v>167</v>
      </c>
      <c r="AN110" t="s" s="43">
        <v>168</v>
      </c>
      <c r="AO110" s="26"/>
      <c r="AP110" s="49">
        <v>15000</v>
      </c>
      <c r="AQ110" t="s" s="45">
        <v>170</v>
      </c>
      <c r="AR110" t="s" s="45">
        <v>170</v>
      </c>
      <c r="AS110" t="s" s="45">
        <v>170</v>
      </c>
      <c r="AT110" t="s" s="45">
        <v>170</v>
      </c>
      <c r="AU110" t="s" s="43">
        <v>167</v>
      </c>
      <c r="AV110" t="s" s="43">
        <v>178</v>
      </c>
      <c r="AW110" s="26"/>
      <c r="AX110" s="49">
        <v>1000</v>
      </c>
      <c r="AY110" t="s" s="45">
        <v>177</v>
      </c>
      <c r="AZ110" t="s" s="45">
        <v>171</v>
      </c>
      <c r="BA110" s="46"/>
      <c r="BB110" s="46"/>
      <c r="BC110" t="s" s="43">
        <v>170</v>
      </c>
      <c r="BD110" t="s" s="43">
        <v>170</v>
      </c>
      <c r="BE110" t="s" s="43">
        <v>170</v>
      </c>
      <c r="BF110" t="s" s="43">
        <v>170</v>
      </c>
      <c r="BG110" t="s" s="45">
        <v>170</v>
      </c>
      <c r="BH110" t="s" s="45">
        <v>170</v>
      </c>
      <c r="BI110" t="s" s="45">
        <v>170</v>
      </c>
      <c r="BJ110" t="s" s="45">
        <v>170</v>
      </c>
      <c r="BK110" t="s" s="43">
        <v>167</v>
      </c>
      <c r="BL110" t="s" s="43">
        <v>172</v>
      </c>
      <c r="BM110" s="26"/>
      <c r="BN110" s="26"/>
      <c r="BO110" t="s" s="45">
        <v>167</v>
      </c>
      <c r="BP110" t="s" s="45">
        <v>178</v>
      </c>
      <c r="BQ110" s="46"/>
      <c r="BR110" s="47">
        <v>1800</v>
      </c>
      <c r="BS110" t="s" s="43">
        <v>167</v>
      </c>
      <c r="BT110" t="s" s="43">
        <v>178</v>
      </c>
      <c r="BU110" s="26"/>
      <c r="BV110" s="49">
        <v>800</v>
      </c>
      <c r="BW110" t="s" s="45">
        <v>176</v>
      </c>
      <c r="BX110" t="s" s="45">
        <v>171</v>
      </c>
      <c r="BY110" s="46"/>
      <c r="BZ110" s="46"/>
      <c r="CA110" t="s" s="43">
        <v>176</v>
      </c>
      <c r="CB110" t="s" s="43">
        <v>172</v>
      </c>
      <c r="CC110" s="26"/>
      <c r="CD110" s="26"/>
      <c r="CE110" t="s" s="50">
        <v>182</v>
      </c>
      <c r="CF110" t="s" s="50">
        <v>162</v>
      </c>
      <c r="CG110" t="s" s="50">
        <v>170</v>
      </c>
      <c r="CH110" t="s" s="50">
        <v>170</v>
      </c>
      <c r="CI110" t="s" s="50">
        <v>183</v>
      </c>
      <c r="CJ110" t="s" s="50">
        <v>184</v>
      </c>
      <c r="CK110" t="s" s="50">
        <v>170</v>
      </c>
      <c r="CL110" t="s" s="50">
        <v>159</v>
      </c>
      <c r="CM110" t="s" s="50">
        <v>161</v>
      </c>
      <c r="CN110" t="s" s="50">
        <v>162</v>
      </c>
      <c r="CO110" t="s" s="50">
        <v>163</v>
      </c>
      <c r="CP110" t="s" s="50">
        <v>164</v>
      </c>
      <c r="CQ110" t="s" s="50">
        <v>162</v>
      </c>
      <c r="CR110" t="s" s="50">
        <v>165</v>
      </c>
      <c r="CS110" t="s" s="50">
        <v>165</v>
      </c>
      <c r="CT110" t="s" s="50">
        <v>162</v>
      </c>
      <c r="CU110" t="s" s="50">
        <v>163</v>
      </c>
      <c r="CV110" t="s" s="50">
        <v>163</v>
      </c>
      <c r="CW110" t="s" s="50">
        <v>163</v>
      </c>
      <c r="CX110" t="s" s="50">
        <v>165</v>
      </c>
      <c r="CY110" t="s" s="50">
        <v>162</v>
      </c>
      <c r="CZ110" t="s" s="50">
        <v>162</v>
      </c>
      <c r="DA110" t="s" s="51">
        <v>259</v>
      </c>
      <c r="DB110" t="s" s="52">
        <v>187</v>
      </c>
      <c r="DC110" t="s" s="43">
        <v>188</v>
      </c>
      <c r="DD110" t="s" s="43">
        <v>189</v>
      </c>
      <c r="DE110" t="s" s="43">
        <v>186</v>
      </c>
      <c r="DF110" t="s" s="53">
        <v>190</v>
      </c>
      <c r="DG110" t="s" s="52">
        <v>191</v>
      </c>
      <c r="DH110" t="s" s="43">
        <v>192</v>
      </c>
      <c r="DI110" t="s" s="43">
        <v>193</v>
      </c>
      <c r="DJ110" t="s" s="53">
        <v>194</v>
      </c>
      <c r="DK110" t="s" s="52">
        <v>196</v>
      </c>
      <c r="DL110" t="s" s="43">
        <v>195</v>
      </c>
      <c r="DM110" t="s" s="43">
        <v>197</v>
      </c>
      <c r="DN110" t="s" s="54">
        <v>386</v>
      </c>
      <c r="DO110" t="s" s="54">
        <v>214</v>
      </c>
      <c r="DP110" t="s" s="54">
        <v>251</v>
      </c>
      <c r="DQ110" t="s" s="54">
        <v>170</v>
      </c>
      <c r="DR110" t="s" s="54">
        <v>216</v>
      </c>
      <c r="DS110" t="s" s="54">
        <v>217</v>
      </c>
      <c r="DT110" t="s" s="54">
        <v>218</v>
      </c>
      <c r="DU110" t="s" s="54">
        <v>170</v>
      </c>
      <c r="DV110" t="s" s="54">
        <v>220</v>
      </c>
      <c r="DW110" t="s" s="54">
        <v>221</v>
      </c>
      <c r="DX110" t="s" s="54">
        <v>170</v>
      </c>
      <c r="DY110" t="s" s="54">
        <v>170</v>
      </c>
      <c r="DZ110" t="s" s="54">
        <v>224</v>
      </c>
      <c r="EA110" t="s" s="54">
        <v>225</v>
      </c>
      <c r="EB110" t="s" s="54">
        <v>226</v>
      </c>
      <c r="EC110" t="s" s="54">
        <v>227</v>
      </c>
      <c r="ED110" t="s" s="54">
        <v>228</v>
      </c>
      <c r="EE110" t="s" s="57">
        <v>683</v>
      </c>
      <c r="EF110" t="s" s="57">
        <v>684</v>
      </c>
      <c r="EG110" t="s" s="57">
        <v>685</v>
      </c>
      <c r="EH110" t="s" s="57">
        <v>686</v>
      </c>
      <c r="EI110" t="s" s="57">
        <v>210</v>
      </c>
      <c r="EJ110" t="s" s="57">
        <v>2444</v>
      </c>
      <c r="EK110" t="s" s="56">
        <v>2445</v>
      </c>
      <c r="EL110" t="s" s="57">
        <v>210</v>
      </c>
      <c r="EM110" t="s" s="57">
        <v>616</v>
      </c>
      <c r="EN110" t="s" s="57">
        <v>683</v>
      </c>
      <c r="EO110" t="s" s="57">
        <v>675</v>
      </c>
      <c r="EP110" t="s" s="57">
        <v>620</v>
      </c>
      <c r="EQ110" t="s" s="57">
        <v>680</v>
      </c>
      <c r="ER110" t="s" s="57">
        <v>159</v>
      </c>
      <c r="ES110" t="s" s="57">
        <v>614</v>
      </c>
      <c r="ET110" t="s" s="57">
        <v>621</v>
      </c>
      <c r="EU110" t="s" s="57">
        <v>622</v>
      </c>
      <c r="EV110" t="s" s="57">
        <v>623</v>
      </c>
      <c r="EW110" t="s" s="57">
        <v>208</v>
      </c>
      <c r="EX110" t="s" s="57">
        <v>209</v>
      </c>
      <c r="EY110" t="s" s="57">
        <v>210</v>
      </c>
    </row>
    <row r="111" ht="15.6" customHeight="1">
      <c r="A111" t="s" s="43">
        <v>687</v>
      </c>
      <c r="B111" t="s" s="43">
        <v>621</v>
      </c>
      <c r="C111" t="s" s="43">
        <v>693</v>
      </c>
      <c r="D111" t="s" s="43">
        <v>281</v>
      </c>
      <c r="E111" t="s" s="43">
        <v>211</v>
      </c>
      <c r="F111" t="s" s="43">
        <v>212</v>
      </c>
      <c r="G111" t="s" s="43">
        <v>159</v>
      </c>
      <c r="H111" t="s" s="44">
        <v>257</v>
      </c>
      <c r="I111" t="s" s="44">
        <v>165</v>
      </c>
      <c r="J111" t="s" s="44">
        <v>184</v>
      </c>
      <c r="K111" t="s" s="44">
        <v>162</v>
      </c>
      <c r="L111" t="s" s="44">
        <v>163</v>
      </c>
      <c r="M111" t="s" s="44">
        <v>164</v>
      </c>
      <c r="N111" t="s" s="44">
        <v>165</v>
      </c>
      <c r="O111" t="s" s="44">
        <v>164</v>
      </c>
      <c r="P111" t="s" s="44">
        <v>164</v>
      </c>
      <c r="Q111" t="s" s="44">
        <v>162</v>
      </c>
      <c r="R111" t="s" s="43">
        <v>234</v>
      </c>
      <c r="S111" t="s" s="45">
        <v>167</v>
      </c>
      <c r="T111" t="s" s="45">
        <v>178</v>
      </c>
      <c r="U111" s="46"/>
      <c r="V111" s="47">
        <v>40000</v>
      </c>
      <c r="W111" t="s" s="43">
        <v>167</v>
      </c>
      <c r="X111" t="s" s="43">
        <v>178</v>
      </c>
      <c r="Y111" s="26"/>
      <c r="Z111" s="48">
        <v>20000</v>
      </c>
      <c r="AA111" t="s" s="45">
        <v>167</v>
      </c>
      <c r="AB111" t="s" s="45">
        <v>171</v>
      </c>
      <c r="AC111" s="46"/>
      <c r="AD111" s="47">
        <v>0</v>
      </c>
      <c r="AE111" t="s" s="43">
        <v>270</v>
      </c>
      <c r="AF111" t="s" s="43">
        <v>172</v>
      </c>
      <c r="AG111" s="26"/>
      <c r="AH111" s="49">
        <v>20000</v>
      </c>
      <c r="AI111" t="s" s="45">
        <v>167</v>
      </c>
      <c r="AJ111" t="s" s="45">
        <v>168</v>
      </c>
      <c r="AK111" s="46"/>
      <c r="AL111" s="47">
        <v>50000</v>
      </c>
      <c r="AM111" t="s" s="43">
        <v>167</v>
      </c>
      <c r="AN111" t="s" s="43">
        <v>172</v>
      </c>
      <c r="AO111" s="26"/>
      <c r="AP111" s="49">
        <v>30000</v>
      </c>
      <c r="AQ111" t="s" s="45">
        <v>167</v>
      </c>
      <c r="AR111" t="s" s="45">
        <v>171</v>
      </c>
      <c r="AS111" s="46"/>
      <c r="AT111" s="47">
        <v>2000</v>
      </c>
      <c r="AU111" t="s" s="43">
        <v>177</v>
      </c>
      <c r="AV111" t="s" s="43">
        <v>178</v>
      </c>
      <c r="AW111" s="26"/>
      <c r="AX111" s="49">
        <v>2000</v>
      </c>
      <c r="AY111" t="s" s="45">
        <v>177</v>
      </c>
      <c r="AZ111" t="s" s="45">
        <v>171</v>
      </c>
      <c r="BA111" s="46"/>
      <c r="BB111" s="47">
        <v>3000</v>
      </c>
      <c r="BC111" t="s" s="43">
        <v>167</v>
      </c>
      <c r="BD111" t="s" s="43">
        <v>171</v>
      </c>
      <c r="BE111" s="26"/>
      <c r="BF111" s="49">
        <v>3000</v>
      </c>
      <c r="BG111" t="s" s="45">
        <v>270</v>
      </c>
      <c r="BH111" t="s" s="45">
        <v>178</v>
      </c>
      <c r="BI111" s="46"/>
      <c r="BJ111" s="47">
        <v>2000</v>
      </c>
      <c r="BK111" t="s" s="43">
        <v>167</v>
      </c>
      <c r="BL111" t="s" s="43">
        <v>171</v>
      </c>
      <c r="BM111" s="26"/>
      <c r="BN111" s="49">
        <v>2000</v>
      </c>
      <c r="BO111" t="s" s="45">
        <v>270</v>
      </c>
      <c r="BP111" t="s" s="45">
        <v>178</v>
      </c>
      <c r="BQ111" s="46"/>
      <c r="BR111" s="47">
        <v>3200</v>
      </c>
      <c r="BS111" t="s" s="43">
        <v>270</v>
      </c>
      <c r="BT111" t="s" s="43">
        <v>178</v>
      </c>
      <c r="BU111" s="26"/>
      <c r="BV111" s="49">
        <v>1800</v>
      </c>
      <c r="BW111" t="s" s="45">
        <v>167</v>
      </c>
      <c r="BX111" t="s" s="45">
        <v>171</v>
      </c>
      <c r="BY111" s="46"/>
      <c r="BZ111" s="46"/>
      <c r="CA111" t="s" s="43">
        <v>176</v>
      </c>
      <c r="CB111" t="s" s="43">
        <v>172</v>
      </c>
      <c r="CC111" s="26"/>
      <c r="CD111" s="49">
        <v>600</v>
      </c>
      <c r="CE111" t="s" s="50">
        <v>182</v>
      </c>
      <c r="CF111" t="s" s="50">
        <v>164</v>
      </c>
      <c r="CG111" t="s" s="50">
        <v>170</v>
      </c>
      <c r="CH111" t="s" s="50">
        <v>170</v>
      </c>
      <c r="CI111" t="s" s="50">
        <v>242</v>
      </c>
      <c r="CJ111" t="s" s="50">
        <v>184</v>
      </c>
      <c r="CK111" t="s" s="50">
        <v>170</v>
      </c>
      <c r="CL111" t="s" s="50">
        <v>159</v>
      </c>
      <c r="CM111" t="s" s="50">
        <v>161</v>
      </c>
      <c r="CN111" t="s" s="50">
        <v>162</v>
      </c>
      <c r="CO111" t="s" s="50">
        <v>163</v>
      </c>
      <c r="CP111" t="s" s="50">
        <v>164</v>
      </c>
      <c r="CQ111" t="s" s="50">
        <v>164</v>
      </c>
      <c r="CR111" t="s" s="50">
        <v>184</v>
      </c>
      <c r="CS111" t="s" s="50">
        <v>164</v>
      </c>
      <c r="CT111" t="s" s="50">
        <v>184</v>
      </c>
      <c r="CU111" t="s" s="50">
        <v>163</v>
      </c>
      <c r="CV111" t="s" s="50">
        <v>162</v>
      </c>
      <c r="CW111" t="s" s="50">
        <v>164</v>
      </c>
      <c r="CX111" t="s" s="50">
        <v>164</v>
      </c>
      <c r="CY111" t="s" s="50">
        <v>164</v>
      </c>
      <c r="CZ111" t="s" s="50">
        <v>164</v>
      </c>
      <c r="DA111" t="s" s="51">
        <v>185</v>
      </c>
      <c r="DB111" t="s" s="52">
        <v>188</v>
      </c>
      <c r="DC111" t="s" s="43">
        <v>187</v>
      </c>
      <c r="DD111" t="s" s="43">
        <v>190</v>
      </c>
      <c r="DE111" t="s" s="43">
        <v>189</v>
      </c>
      <c r="DF111" t="s" s="53">
        <v>186</v>
      </c>
      <c r="DG111" t="s" s="52">
        <v>191</v>
      </c>
      <c r="DH111" t="s" s="43">
        <v>194</v>
      </c>
      <c r="DI111" t="s" s="43">
        <v>193</v>
      </c>
      <c r="DJ111" t="s" s="53">
        <v>192</v>
      </c>
      <c r="DK111" t="s" s="52">
        <v>197</v>
      </c>
      <c r="DL111" t="s" s="43">
        <v>195</v>
      </c>
      <c r="DM111" t="s" s="43">
        <v>196</v>
      </c>
      <c r="DN111" t="s" s="54">
        <v>250</v>
      </c>
      <c r="DO111" t="s" s="54">
        <v>214</v>
      </c>
      <c r="DP111" t="s" s="54">
        <v>251</v>
      </c>
      <c r="DQ111" t="s" s="54">
        <v>215</v>
      </c>
      <c r="DR111" t="s" s="54">
        <v>216</v>
      </c>
      <c r="DS111" t="s" s="54">
        <v>217</v>
      </c>
      <c r="DT111" t="s" s="54">
        <v>218</v>
      </c>
      <c r="DU111" t="s" s="54">
        <v>219</v>
      </c>
      <c r="DV111" t="s" s="54">
        <v>220</v>
      </c>
      <c r="DW111" t="s" s="54">
        <v>221</v>
      </c>
      <c r="DX111" t="s" s="54">
        <v>222</v>
      </c>
      <c r="DY111" t="s" s="54">
        <v>223</v>
      </c>
      <c r="DZ111" t="s" s="54">
        <v>224</v>
      </c>
      <c r="EA111" t="s" s="54">
        <v>225</v>
      </c>
      <c r="EB111" t="s" s="54">
        <v>226</v>
      </c>
      <c r="EC111" t="s" s="54">
        <v>227</v>
      </c>
      <c r="ED111" t="s" s="54">
        <v>228</v>
      </c>
      <c r="EE111" t="s" s="57">
        <v>691</v>
      </c>
      <c r="EF111" t="s" s="57">
        <v>694</v>
      </c>
      <c r="EG111" t="s" s="57">
        <v>695</v>
      </c>
      <c r="EH111" t="s" s="57">
        <v>696</v>
      </c>
      <c r="EI111" t="s" s="57">
        <v>404</v>
      </c>
      <c r="EJ111" t="s" s="57">
        <v>2446</v>
      </c>
      <c r="EK111" t="s" s="56">
        <v>2447</v>
      </c>
      <c r="EL111" t="s" s="57">
        <v>404</v>
      </c>
      <c r="EM111" t="s" s="57">
        <v>616</v>
      </c>
      <c r="EN111" t="s" s="57">
        <v>691</v>
      </c>
      <c r="EO111" t="s" s="57">
        <v>692</v>
      </c>
      <c r="EP111" t="s" s="57">
        <v>620</v>
      </c>
      <c r="EQ111" t="s" s="57">
        <v>688</v>
      </c>
      <c r="ER111" t="s" s="57">
        <v>159</v>
      </c>
      <c r="ES111" t="s" s="57">
        <v>614</v>
      </c>
      <c r="ET111" t="s" s="57">
        <v>621</v>
      </c>
      <c r="EU111" t="s" s="57">
        <v>622</v>
      </c>
      <c r="EV111" t="s" s="57">
        <v>623</v>
      </c>
      <c r="EW111" t="s" s="57">
        <v>208</v>
      </c>
      <c r="EX111" t="s" s="57">
        <v>209</v>
      </c>
      <c r="EY111" t="s" s="57">
        <v>404</v>
      </c>
    </row>
    <row r="112" ht="15.6" customHeight="1">
      <c r="A112" t="s" s="43">
        <v>450</v>
      </c>
      <c r="B112" t="s" s="43">
        <v>621</v>
      </c>
      <c r="C112" t="s" s="43">
        <v>693</v>
      </c>
      <c r="D112" t="s" s="43">
        <v>281</v>
      </c>
      <c r="E112" t="s" s="43">
        <v>646</v>
      </c>
      <c r="F112" t="s" s="43">
        <v>249</v>
      </c>
      <c r="G112" t="s" s="43">
        <v>159</v>
      </c>
      <c r="H112" t="s" s="44">
        <v>257</v>
      </c>
      <c r="I112" t="s" s="44">
        <v>165</v>
      </c>
      <c r="J112" t="s" s="44">
        <v>165</v>
      </c>
      <c r="K112" t="s" s="44">
        <v>164</v>
      </c>
      <c r="L112" t="s" s="44">
        <v>163</v>
      </c>
      <c r="M112" t="s" s="44">
        <v>164</v>
      </c>
      <c r="N112" t="s" s="44">
        <v>184</v>
      </c>
      <c r="O112" t="s" s="44">
        <v>164</v>
      </c>
      <c r="P112" t="s" s="44">
        <v>164</v>
      </c>
      <c r="Q112" t="s" s="44">
        <v>162</v>
      </c>
      <c r="R112" t="s" s="43">
        <v>599</v>
      </c>
      <c r="S112" t="s" s="45">
        <v>167</v>
      </c>
      <c r="T112" t="s" s="45">
        <v>168</v>
      </c>
      <c r="U112" s="46"/>
      <c r="V112" s="47">
        <v>5000</v>
      </c>
      <c r="W112" t="s" s="43">
        <v>167</v>
      </c>
      <c r="X112" t="s" s="43">
        <v>178</v>
      </c>
      <c r="Y112" s="26"/>
      <c r="Z112" s="48">
        <v>20000</v>
      </c>
      <c r="AA112" t="s" s="45">
        <v>170</v>
      </c>
      <c r="AB112" t="s" s="45">
        <v>170</v>
      </c>
      <c r="AC112" t="s" s="45">
        <v>170</v>
      </c>
      <c r="AD112" t="s" s="45">
        <v>170</v>
      </c>
      <c r="AE112" t="s" s="43">
        <v>270</v>
      </c>
      <c r="AF112" t="s" s="43">
        <v>172</v>
      </c>
      <c r="AG112" s="26"/>
      <c r="AH112" s="49">
        <v>6000</v>
      </c>
      <c r="AI112" t="s" s="45">
        <v>167</v>
      </c>
      <c r="AJ112" t="s" s="45">
        <v>168</v>
      </c>
      <c r="AK112" s="46"/>
      <c r="AL112" s="46"/>
      <c r="AM112" t="s" s="43">
        <v>167</v>
      </c>
      <c r="AN112" t="s" s="43">
        <v>168</v>
      </c>
      <c r="AO112" s="26"/>
      <c r="AP112" s="26"/>
      <c r="AQ112" t="s" s="45">
        <v>167</v>
      </c>
      <c r="AR112" t="s" s="45">
        <v>171</v>
      </c>
      <c r="AS112" s="46"/>
      <c r="AT112" s="47">
        <v>2000</v>
      </c>
      <c r="AU112" t="s" s="43">
        <v>270</v>
      </c>
      <c r="AV112" t="s" s="43">
        <v>178</v>
      </c>
      <c r="AW112" s="26"/>
      <c r="AX112" s="49">
        <v>3000</v>
      </c>
      <c r="AY112" t="s" s="45">
        <v>167</v>
      </c>
      <c r="AZ112" t="s" s="45">
        <v>178</v>
      </c>
      <c r="BA112" s="46"/>
      <c r="BB112" s="47">
        <v>3000</v>
      </c>
      <c r="BC112" t="s" s="43">
        <v>270</v>
      </c>
      <c r="BD112" t="s" s="43">
        <v>178</v>
      </c>
      <c r="BE112" s="26"/>
      <c r="BF112" s="49">
        <v>2000</v>
      </c>
      <c r="BG112" t="s" s="45">
        <v>167</v>
      </c>
      <c r="BH112" t="s" s="45">
        <v>178</v>
      </c>
      <c r="BI112" s="46"/>
      <c r="BJ112" s="47">
        <v>1500</v>
      </c>
      <c r="BK112" t="s" s="43">
        <v>167</v>
      </c>
      <c r="BL112" t="s" s="43">
        <v>171</v>
      </c>
      <c r="BM112" s="26"/>
      <c r="BN112" s="49">
        <v>2000</v>
      </c>
      <c r="BO112" t="s" s="45">
        <v>270</v>
      </c>
      <c r="BP112" t="s" s="45">
        <v>178</v>
      </c>
      <c r="BQ112" s="46"/>
      <c r="BR112" s="47">
        <v>2800</v>
      </c>
      <c r="BS112" t="s" s="43">
        <v>270</v>
      </c>
      <c r="BT112" t="s" s="43">
        <v>178</v>
      </c>
      <c r="BU112" s="26"/>
      <c r="BV112" s="49">
        <v>500</v>
      </c>
      <c r="BW112" t="s" s="45">
        <v>167</v>
      </c>
      <c r="BX112" t="s" s="45">
        <v>171</v>
      </c>
      <c r="BY112" s="46"/>
      <c r="BZ112" s="46"/>
      <c r="CA112" t="s" s="43">
        <v>176</v>
      </c>
      <c r="CB112" t="s" s="43">
        <v>172</v>
      </c>
      <c r="CC112" s="26"/>
      <c r="CD112" s="49">
        <v>400</v>
      </c>
      <c r="CE112" t="s" s="50">
        <v>182</v>
      </c>
      <c r="CF112" t="s" s="50">
        <v>164</v>
      </c>
      <c r="CG112" t="s" s="50">
        <v>170</v>
      </c>
      <c r="CH112" t="s" s="50">
        <v>170</v>
      </c>
      <c r="CI112" t="s" s="50">
        <v>257</v>
      </c>
      <c r="CJ112" t="s" s="50">
        <v>184</v>
      </c>
      <c r="CK112" t="s" s="50">
        <v>170</v>
      </c>
      <c r="CL112" t="s" s="50">
        <v>159</v>
      </c>
      <c r="CM112" t="s" s="50">
        <v>161</v>
      </c>
      <c r="CN112" t="s" s="50">
        <v>164</v>
      </c>
      <c r="CO112" t="s" s="50">
        <v>164</v>
      </c>
      <c r="CP112" t="s" s="50">
        <v>164</v>
      </c>
      <c r="CQ112" t="s" s="50">
        <v>162</v>
      </c>
      <c r="CR112" t="s" s="50">
        <v>163</v>
      </c>
      <c r="CS112" t="s" s="50">
        <v>165</v>
      </c>
      <c r="CT112" t="s" s="50">
        <v>163</v>
      </c>
      <c r="CU112" t="s" s="50">
        <v>163</v>
      </c>
      <c r="CV112" t="s" s="50">
        <v>162</v>
      </c>
      <c r="CW112" t="s" s="50">
        <v>184</v>
      </c>
      <c r="CX112" t="s" s="50">
        <v>164</v>
      </c>
      <c r="CY112" t="s" s="50">
        <v>164</v>
      </c>
      <c r="CZ112" t="s" s="50">
        <v>184</v>
      </c>
      <c r="DA112" t="s" s="51">
        <v>259</v>
      </c>
      <c r="DB112" t="s" s="52">
        <v>187</v>
      </c>
      <c r="DC112" t="s" s="43">
        <v>188</v>
      </c>
      <c r="DD112" t="s" s="43">
        <v>186</v>
      </c>
      <c r="DE112" t="s" s="43">
        <v>190</v>
      </c>
      <c r="DF112" t="s" s="53">
        <v>189</v>
      </c>
      <c r="DG112" t="s" s="52">
        <v>191</v>
      </c>
      <c r="DH112" t="s" s="43">
        <v>193</v>
      </c>
      <c r="DI112" t="s" s="43">
        <v>194</v>
      </c>
      <c r="DJ112" t="s" s="53">
        <v>192</v>
      </c>
      <c r="DK112" t="s" s="52">
        <v>196</v>
      </c>
      <c r="DL112" t="s" s="43">
        <v>195</v>
      </c>
      <c r="DM112" t="s" s="43">
        <v>197</v>
      </c>
      <c r="DN112" t="s" s="54">
        <v>213</v>
      </c>
      <c r="DO112" t="s" s="54">
        <v>214</v>
      </c>
      <c r="DP112" t="s" s="54">
        <v>251</v>
      </c>
      <c r="DQ112" t="s" s="54">
        <v>170</v>
      </c>
      <c r="DR112" t="s" s="54">
        <v>216</v>
      </c>
      <c r="DS112" t="s" s="54">
        <v>217</v>
      </c>
      <c r="DT112" t="s" s="54">
        <v>218</v>
      </c>
      <c r="DU112" t="s" s="54">
        <v>219</v>
      </c>
      <c r="DV112" t="s" s="54">
        <v>220</v>
      </c>
      <c r="DW112" t="s" s="54">
        <v>221</v>
      </c>
      <c r="DX112" t="s" s="54">
        <v>222</v>
      </c>
      <c r="DY112" t="s" s="54">
        <v>223</v>
      </c>
      <c r="DZ112" t="s" s="54">
        <v>224</v>
      </c>
      <c r="EA112" t="s" s="54">
        <v>225</v>
      </c>
      <c r="EB112" t="s" s="54">
        <v>226</v>
      </c>
      <c r="EC112" t="s" s="54">
        <v>227</v>
      </c>
      <c r="ED112" t="s" s="54">
        <v>228</v>
      </c>
      <c r="EE112" t="s" s="57">
        <v>700</v>
      </c>
      <c r="EF112" t="s" s="57">
        <v>701</v>
      </c>
      <c r="EG112" t="s" s="57">
        <v>702</v>
      </c>
      <c r="EH112" t="s" s="57">
        <v>703</v>
      </c>
      <c r="EI112" t="s" s="57">
        <v>404</v>
      </c>
      <c r="EJ112" t="s" s="57">
        <v>2448</v>
      </c>
      <c r="EK112" t="s" s="56">
        <v>2449</v>
      </c>
      <c r="EL112" t="s" s="57">
        <v>404</v>
      </c>
      <c r="EM112" t="s" s="57">
        <v>616</v>
      </c>
      <c r="EN112" t="s" s="57">
        <v>700</v>
      </c>
      <c r="EO112" t="s" s="57">
        <v>692</v>
      </c>
      <c r="EP112" t="s" s="57">
        <v>620</v>
      </c>
      <c r="EQ112" t="s" s="57">
        <v>697</v>
      </c>
      <c r="ER112" t="s" s="57">
        <v>159</v>
      </c>
      <c r="ES112" t="s" s="57">
        <v>614</v>
      </c>
      <c r="ET112" t="s" s="57">
        <v>621</v>
      </c>
      <c r="EU112" t="s" s="57">
        <v>622</v>
      </c>
      <c r="EV112" t="s" s="57">
        <v>623</v>
      </c>
      <c r="EW112" t="s" s="57">
        <v>208</v>
      </c>
      <c r="EX112" t="s" s="57">
        <v>209</v>
      </c>
      <c r="EY112" t="s" s="57">
        <v>404</v>
      </c>
    </row>
    <row r="113" ht="15.6" customHeight="1">
      <c r="A113" t="s" s="43">
        <v>764</v>
      </c>
      <c r="B113" t="s" s="43">
        <v>621</v>
      </c>
      <c r="C113" t="s" s="43">
        <v>770</v>
      </c>
      <c r="D113" t="s" s="43">
        <v>203</v>
      </c>
      <c r="E113" t="s" s="43">
        <v>733</v>
      </c>
      <c r="F113" t="s" s="43">
        <v>212</v>
      </c>
      <c r="G113" t="s" s="43">
        <v>161</v>
      </c>
      <c r="H113" t="s" s="44">
        <v>257</v>
      </c>
      <c r="I113" t="s" s="44">
        <v>184</v>
      </c>
      <c r="J113" t="s" s="44">
        <v>162</v>
      </c>
      <c r="K113" t="s" s="44">
        <v>162</v>
      </c>
      <c r="L113" t="s" s="44">
        <v>184</v>
      </c>
      <c r="M113" t="s" s="44">
        <v>184</v>
      </c>
      <c r="N113" t="s" s="44">
        <v>184</v>
      </c>
      <c r="O113" t="s" s="44">
        <v>165</v>
      </c>
      <c r="P113" t="s" s="44">
        <v>162</v>
      </c>
      <c r="Q113" t="s" s="44">
        <v>162</v>
      </c>
      <c r="R113" t="s" s="43">
        <v>648</v>
      </c>
      <c r="S113" t="s" s="45">
        <v>167</v>
      </c>
      <c r="T113" t="s" s="45">
        <v>178</v>
      </c>
      <c r="U113" s="46"/>
      <c r="V113" s="47">
        <v>18000</v>
      </c>
      <c r="W113" t="s" s="43">
        <v>167</v>
      </c>
      <c r="X113" t="s" s="43">
        <v>178</v>
      </c>
      <c r="Y113" s="26"/>
      <c r="Z113" s="48">
        <v>30000</v>
      </c>
      <c r="AA113" t="s" s="45">
        <v>170</v>
      </c>
      <c r="AB113" t="s" s="45">
        <v>170</v>
      </c>
      <c r="AC113" t="s" s="45">
        <v>170</v>
      </c>
      <c r="AD113" t="s" s="45">
        <v>170</v>
      </c>
      <c r="AE113" t="s" s="43">
        <v>292</v>
      </c>
      <c r="AF113" t="s" s="43">
        <v>178</v>
      </c>
      <c r="AG113" t="s" s="43">
        <v>766</v>
      </c>
      <c r="AH113" s="49">
        <v>10000</v>
      </c>
      <c r="AI113" t="s" s="45">
        <v>170</v>
      </c>
      <c r="AJ113" t="s" s="45">
        <v>170</v>
      </c>
      <c r="AK113" t="s" s="45">
        <v>170</v>
      </c>
      <c r="AL113" t="s" s="45">
        <v>170</v>
      </c>
      <c r="AM113" t="s" s="43">
        <v>170</v>
      </c>
      <c r="AN113" t="s" s="43">
        <v>170</v>
      </c>
      <c r="AO113" t="s" s="43">
        <v>170</v>
      </c>
      <c r="AP113" t="s" s="43">
        <v>170</v>
      </c>
      <c r="AQ113" t="s" s="45">
        <v>170</v>
      </c>
      <c r="AR113" t="s" s="45">
        <v>170</v>
      </c>
      <c r="AS113" t="s" s="45">
        <v>170</v>
      </c>
      <c r="AT113" t="s" s="45">
        <v>170</v>
      </c>
      <c r="AU113" t="s" s="43">
        <v>176</v>
      </c>
      <c r="AV113" t="s" s="43">
        <v>178</v>
      </c>
      <c r="AW113" s="26"/>
      <c r="AX113" s="49">
        <v>8000</v>
      </c>
      <c r="AY113" t="s" s="45">
        <v>177</v>
      </c>
      <c r="AZ113" t="s" s="45">
        <v>171</v>
      </c>
      <c r="BA113" s="46"/>
      <c r="BB113" s="46"/>
      <c r="BC113" t="s" s="43">
        <v>292</v>
      </c>
      <c r="BD113" t="s" s="43">
        <v>178</v>
      </c>
      <c r="BE113" s="26"/>
      <c r="BF113" s="49">
        <v>2000</v>
      </c>
      <c r="BG113" t="s" s="45">
        <v>177</v>
      </c>
      <c r="BH113" t="s" s="45">
        <v>168</v>
      </c>
      <c r="BI113" s="46"/>
      <c r="BJ113" s="46"/>
      <c r="BK113" t="s" s="43">
        <v>177</v>
      </c>
      <c r="BL113" t="s" s="43">
        <v>172</v>
      </c>
      <c r="BM113" s="26"/>
      <c r="BN113" s="26"/>
      <c r="BO113" t="s" s="45">
        <v>177</v>
      </c>
      <c r="BP113" t="s" s="45">
        <v>178</v>
      </c>
      <c r="BQ113" s="46"/>
      <c r="BR113" s="47">
        <v>1200</v>
      </c>
      <c r="BS113" t="s" s="43">
        <v>177</v>
      </c>
      <c r="BT113" t="s" s="43">
        <v>178</v>
      </c>
      <c r="BU113" s="26"/>
      <c r="BV113" s="49">
        <v>500</v>
      </c>
      <c r="BW113" t="s" s="45">
        <v>292</v>
      </c>
      <c r="BX113" t="s" s="45">
        <v>171</v>
      </c>
      <c r="BY113" s="46"/>
      <c r="BZ113" s="46"/>
      <c r="CA113" t="s" s="43">
        <v>176</v>
      </c>
      <c r="CB113" t="s" s="43">
        <v>171</v>
      </c>
      <c r="CC113" s="26"/>
      <c r="CD113" s="26"/>
      <c r="CE113" t="s" s="50">
        <v>182</v>
      </c>
      <c r="CF113" t="s" s="50">
        <v>162</v>
      </c>
      <c r="CG113" t="s" s="50">
        <v>170</v>
      </c>
      <c r="CH113" t="s" s="50">
        <v>170</v>
      </c>
      <c r="CI113" t="s" s="50">
        <v>183</v>
      </c>
      <c r="CJ113" t="s" s="50">
        <v>165</v>
      </c>
      <c r="CK113" t="s" s="50">
        <v>170</v>
      </c>
      <c r="CL113" t="s" s="50">
        <v>159</v>
      </c>
      <c r="CM113" t="s" s="50">
        <v>161</v>
      </c>
      <c r="CN113" t="s" s="50">
        <v>162</v>
      </c>
      <c r="CO113" t="s" s="50">
        <v>164</v>
      </c>
      <c r="CP113" t="s" s="50">
        <v>162</v>
      </c>
      <c r="CQ113" t="s" s="50">
        <v>162</v>
      </c>
      <c r="CR113" t="s" s="50">
        <v>165</v>
      </c>
      <c r="CS113" t="s" s="50">
        <v>165</v>
      </c>
      <c r="CT113" t="s" s="50">
        <v>162</v>
      </c>
      <c r="CU113" t="s" s="50">
        <v>162</v>
      </c>
      <c r="CV113" t="s" s="50">
        <v>162</v>
      </c>
      <c r="CW113" t="s" s="50">
        <v>165</v>
      </c>
      <c r="CX113" t="s" s="50">
        <v>184</v>
      </c>
      <c r="CY113" t="s" s="50">
        <v>162</v>
      </c>
      <c r="CZ113" t="s" s="50">
        <v>162</v>
      </c>
      <c r="DA113" t="s" s="51">
        <v>259</v>
      </c>
      <c r="DB113" t="s" s="52">
        <v>188</v>
      </c>
      <c r="DC113" t="s" s="43">
        <v>187</v>
      </c>
      <c r="DD113" t="s" s="43">
        <v>186</v>
      </c>
      <c r="DE113" t="s" s="43">
        <v>190</v>
      </c>
      <c r="DF113" t="s" s="53">
        <v>189</v>
      </c>
      <c r="DG113" t="s" s="52">
        <v>191</v>
      </c>
      <c r="DH113" t="s" s="43">
        <v>193</v>
      </c>
      <c r="DI113" t="s" s="43">
        <v>194</v>
      </c>
      <c r="DJ113" t="s" s="53">
        <v>192</v>
      </c>
      <c r="DK113" t="s" s="52">
        <v>196</v>
      </c>
      <c r="DL113" t="s" s="43">
        <v>195</v>
      </c>
      <c r="DM113" t="s" s="43">
        <v>197</v>
      </c>
      <c r="DN113" t="s" s="54">
        <v>386</v>
      </c>
      <c r="DO113" t="s" s="54">
        <v>214</v>
      </c>
      <c r="DP113" t="s" s="54">
        <v>251</v>
      </c>
      <c r="DQ113" t="s" s="54">
        <v>170</v>
      </c>
      <c r="DR113" t="s" s="54">
        <v>216</v>
      </c>
      <c r="DS113" t="s" s="54">
        <v>170</v>
      </c>
      <c r="DT113" t="s" s="54">
        <v>170</v>
      </c>
      <c r="DU113" t="s" s="54">
        <v>170</v>
      </c>
      <c r="DV113" t="s" s="54">
        <v>220</v>
      </c>
      <c r="DW113" t="s" s="54">
        <v>221</v>
      </c>
      <c r="DX113" t="s" s="54">
        <v>222</v>
      </c>
      <c r="DY113" t="s" s="54">
        <v>223</v>
      </c>
      <c r="DZ113" t="s" s="54">
        <v>224</v>
      </c>
      <c r="EA113" t="s" s="54">
        <v>225</v>
      </c>
      <c r="EB113" t="s" s="54">
        <v>226</v>
      </c>
      <c r="EC113" t="s" s="54">
        <v>227</v>
      </c>
      <c r="ED113" t="s" s="54">
        <v>228</v>
      </c>
      <c r="EE113" t="s" s="57">
        <v>768</v>
      </c>
      <c r="EF113" t="s" s="57">
        <v>771</v>
      </c>
      <c r="EG113" t="s" s="57">
        <v>772</v>
      </c>
      <c r="EH113" t="s" s="57">
        <v>773</v>
      </c>
      <c r="EI113" t="s" s="57">
        <v>362</v>
      </c>
      <c r="EJ113" t="s" s="57">
        <v>2450</v>
      </c>
      <c r="EK113" t="s" s="56">
        <v>2451</v>
      </c>
      <c r="EL113" t="s" s="57">
        <v>362</v>
      </c>
      <c r="EM113" t="s" s="57">
        <v>616</v>
      </c>
      <c r="EN113" t="s" s="57">
        <v>768</v>
      </c>
      <c r="EO113" t="s" s="57">
        <v>769</v>
      </c>
      <c r="EP113" t="s" s="57">
        <v>620</v>
      </c>
      <c r="EQ113" t="s" s="57">
        <v>765</v>
      </c>
      <c r="ER113" t="s" s="57">
        <v>159</v>
      </c>
      <c r="ES113" t="s" s="57">
        <v>614</v>
      </c>
      <c r="ET113" t="s" s="57">
        <v>621</v>
      </c>
      <c r="EU113" t="s" s="57">
        <v>622</v>
      </c>
      <c r="EV113" t="s" s="57">
        <v>623</v>
      </c>
      <c r="EW113" t="s" s="57">
        <v>208</v>
      </c>
      <c r="EX113" t="s" s="57">
        <v>209</v>
      </c>
      <c r="EY113" t="s" s="57">
        <v>362</v>
      </c>
    </row>
    <row r="114" ht="15.6" customHeight="1">
      <c r="A114" t="s" s="43">
        <v>727</v>
      </c>
      <c r="B114" t="s" s="43">
        <v>621</v>
      </c>
      <c r="C114" t="s" s="43">
        <v>732</v>
      </c>
      <c r="D114" t="s" s="43">
        <v>305</v>
      </c>
      <c r="E114" t="s" s="43">
        <v>733</v>
      </c>
      <c r="F114" t="s" s="43">
        <v>249</v>
      </c>
      <c r="G114" t="s" s="43">
        <v>159</v>
      </c>
      <c r="H114" t="s" s="44">
        <v>162</v>
      </c>
      <c r="I114" t="s" s="44">
        <v>162</v>
      </c>
      <c r="J114" t="s" s="44">
        <v>162</v>
      </c>
      <c r="K114" t="s" s="44">
        <v>164</v>
      </c>
      <c r="L114" t="s" s="44">
        <v>165</v>
      </c>
      <c r="M114" t="s" s="44">
        <v>164</v>
      </c>
      <c r="N114" t="s" s="44">
        <v>165</v>
      </c>
      <c r="O114" t="s" s="44">
        <v>165</v>
      </c>
      <c r="P114" t="s" s="44">
        <v>162</v>
      </c>
      <c r="Q114" t="s" s="44">
        <v>162</v>
      </c>
      <c r="R114" t="s" s="43">
        <v>327</v>
      </c>
      <c r="S114" t="s" s="45">
        <v>167</v>
      </c>
      <c r="T114" t="s" s="45">
        <v>178</v>
      </c>
      <c r="U114" s="46"/>
      <c r="V114" s="47">
        <v>2000</v>
      </c>
      <c r="W114" t="s" s="43">
        <v>167</v>
      </c>
      <c r="X114" t="s" s="43">
        <v>178</v>
      </c>
      <c r="Y114" s="26"/>
      <c r="Z114" s="48">
        <v>2000</v>
      </c>
      <c r="AA114" t="s" s="45">
        <v>170</v>
      </c>
      <c r="AB114" t="s" s="45">
        <v>170</v>
      </c>
      <c r="AC114" t="s" s="45">
        <v>170</v>
      </c>
      <c r="AD114" t="s" s="45">
        <v>170</v>
      </c>
      <c r="AE114" t="s" s="43">
        <v>167</v>
      </c>
      <c r="AF114" t="s" s="43">
        <v>178</v>
      </c>
      <c r="AG114" s="26"/>
      <c r="AH114" s="49">
        <v>10000</v>
      </c>
      <c r="AI114" t="s" s="45">
        <v>170</v>
      </c>
      <c r="AJ114" t="s" s="45">
        <v>170</v>
      </c>
      <c r="AK114" t="s" s="45">
        <v>170</v>
      </c>
      <c r="AL114" t="s" s="45">
        <v>170</v>
      </c>
      <c r="AM114" t="s" s="43">
        <v>167</v>
      </c>
      <c r="AN114" t="s" s="43">
        <v>178</v>
      </c>
      <c r="AO114" s="26"/>
      <c r="AP114" s="49">
        <v>20000</v>
      </c>
      <c r="AQ114" t="s" s="45">
        <v>167</v>
      </c>
      <c r="AR114" t="s" s="45">
        <v>178</v>
      </c>
      <c r="AS114" s="46"/>
      <c r="AT114" s="47">
        <v>15000</v>
      </c>
      <c r="AU114" t="s" s="43">
        <v>177</v>
      </c>
      <c r="AV114" t="s" s="43">
        <v>178</v>
      </c>
      <c r="AW114" s="26"/>
      <c r="AX114" s="49">
        <v>1000</v>
      </c>
      <c r="AY114" t="s" s="45">
        <v>177</v>
      </c>
      <c r="AZ114" t="s" s="45">
        <v>178</v>
      </c>
      <c r="BA114" s="46"/>
      <c r="BB114" s="47">
        <v>1000</v>
      </c>
      <c r="BC114" t="s" s="43">
        <v>270</v>
      </c>
      <c r="BD114" t="s" s="43">
        <v>171</v>
      </c>
      <c r="BE114" s="26"/>
      <c r="BF114" s="26"/>
      <c r="BG114" t="s" s="45">
        <v>167</v>
      </c>
      <c r="BH114" t="s" s="45">
        <v>168</v>
      </c>
      <c r="BI114" s="46"/>
      <c r="BJ114" s="46"/>
      <c r="BK114" t="s" s="43">
        <v>167</v>
      </c>
      <c r="BL114" t="s" s="43">
        <v>178</v>
      </c>
      <c r="BM114" s="26"/>
      <c r="BN114" s="49">
        <v>15000</v>
      </c>
      <c r="BO114" t="s" s="45">
        <v>270</v>
      </c>
      <c r="BP114" t="s" s="45">
        <v>178</v>
      </c>
      <c r="BQ114" s="46"/>
      <c r="BR114" s="47">
        <v>1500</v>
      </c>
      <c r="BS114" t="s" s="43">
        <v>270</v>
      </c>
      <c r="BT114" t="s" s="43">
        <v>178</v>
      </c>
      <c r="BU114" s="26"/>
      <c r="BV114" s="49">
        <v>500</v>
      </c>
      <c r="BW114" t="s" s="45">
        <v>167</v>
      </c>
      <c r="BX114" t="s" s="45">
        <v>171</v>
      </c>
      <c r="BY114" s="46"/>
      <c r="BZ114" s="46"/>
      <c r="CA114" t="s" s="43">
        <v>176</v>
      </c>
      <c r="CB114" t="s" s="43">
        <v>172</v>
      </c>
      <c r="CC114" s="26"/>
      <c r="CD114" s="26"/>
      <c r="CE114" t="s" s="50">
        <v>182</v>
      </c>
      <c r="CF114" t="s" s="50">
        <v>162</v>
      </c>
      <c r="CG114" t="s" s="50">
        <v>170</v>
      </c>
      <c r="CH114" t="s" s="50">
        <v>170</v>
      </c>
      <c r="CI114" t="s" s="50">
        <v>183</v>
      </c>
      <c r="CJ114" t="s" s="50">
        <v>165</v>
      </c>
      <c r="CK114" t="s" s="50">
        <v>170</v>
      </c>
      <c r="CL114" t="s" s="50">
        <v>159</v>
      </c>
      <c r="CM114" t="s" s="50">
        <v>161</v>
      </c>
      <c r="CN114" t="s" s="50">
        <v>162</v>
      </c>
      <c r="CO114" t="s" s="50">
        <v>164</v>
      </c>
      <c r="CP114" t="s" s="50">
        <v>162</v>
      </c>
      <c r="CQ114" t="s" s="50">
        <v>164</v>
      </c>
      <c r="CR114" t="s" s="50">
        <v>165</v>
      </c>
      <c r="CS114" t="s" s="50">
        <v>165</v>
      </c>
      <c r="CT114" t="s" s="50">
        <v>164</v>
      </c>
      <c r="CU114" t="s" s="50">
        <v>164</v>
      </c>
      <c r="CV114" t="s" s="50">
        <v>164</v>
      </c>
      <c r="CW114" t="s" s="50">
        <v>164</v>
      </c>
      <c r="CX114" t="s" s="50">
        <v>163</v>
      </c>
      <c r="CY114" t="s" s="50">
        <v>162</v>
      </c>
      <c r="CZ114" t="s" s="50">
        <v>162</v>
      </c>
      <c r="DA114" t="s" s="51">
        <v>259</v>
      </c>
      <c r="DB114" t="s" s="52">
        <v>188</v>
      </c>
      <c r="DC114" t="s" s="43">
        <v>187</v>
      </c>
      <c r="DD114" t="s" s="43">
        <v>186</v>
      </c>
      <c r="DE114" t="s" s="43">
        <v>190</v>
      </c>
      <c r="DF114" t="s" s="53">
        <v>189</v>
      </c>
      <c r="DG114" t="s" s="52">
        <v>191</v>
      </c>
      <c r="DH114" t="s" s="43">
        <v>194</v>
      </c>
      <c r="DI114" t="s" s="43">
        <v>193</v>
      </c>
      <c r="DJ114" t="s" s="53">
        <v>192</v>
      </c>
      <c r="DK114" t="s" s="52">
        <v>196</v>
      </c>
      <c r="DL114" t="s" s="43">
        <v>195</v>
      </c>
      <c r="DM114" t="s" s="43">
        <v>197</v>
      </c>
      <c r="DN114" t="s" s="54">
        <v>337</v>
      </c>
      <c r="DO114" t="s" s="54">
        <v>214</v>
      </c>
      <c r="DP114" t="s" s="54">
        <v>251</v>
      </c>
      <c r="DQ114" t="s" s="54">
        <v>170</v>
      </c>
      <c r="DR114" t="s" s="54">
        <v>216</v>
      </c>
      <c r="DS114" t="s" s="54">
        <v>170</v>
      </c>
      <c r="DT114" t="s" s="54">
        <v>218</v>
      </c>
      <c r="DU114" t="s" s="54">
        <v>219</v>
      </c>
      <c r="DV114" t="s" s="54">
        <v>220</v>
      </c>
      <c r="DW114" t="s" s="54">
        <v>221</v>
      </c>
      <c r="DX114" t="s" s="54">
        <v>222</v>
      </c>
      <c r="DY114" t="s" s="54">
        <v>223</v>
      </c>
      <c r="DZ114" t="s" s="54">
        <v>224</v>
      </c>
      <c r="EA114" t="s" s="54">
        <v>225</v>
      </c>
      <c r="EB114" t="s" s="54">
        <v>226</v>
      </c>
      <c r="EC114" t="s" s="54">
        <v>227</v>
      </c>
      <c r="ED114" t="s" s="54">
        <v>228</v>
      </c>
      <c r="EE114" t="s" s="57">
        <v>730</v>
      </c>
      <c r="EF114" t="s" s="57">
        <v>734</v>
      </c>
      <c r="EG114" t="s" s="57">
        <v>735</v>
      </c>
      <c r="EH114" t="s" s="57">
        <v>736</v>
      </c>
      <c r="EI114" t="s" s="57">
        <v>282</v>
      </c>
      <c r="EJ114" t="s" s="57">
        <v>2452</v>
      </c>
      <c r="EK114" t="s" s="56">
        <v>2453</v>
      </c>
      <c r="EL114" t="s" s="57">
        <v>282</v>
      </c>
      <c r="EM114" t="s" s="57">
        <v>616</v>
      </c>
      <c r="EN114" t="s" s="57">
        <v>730</v>
      </c>
      <c r="EO114" t="s" s="57">
        <v>731</v>
      </c>
      <c r="EP114" t="s" s="57">
        <v>620</v>
      </c>
      <c r="EQ114" t="s" s="57">
        <v>728</v>
      </c>
      <c r="ER114" t="s" s="57">
        <v>159</v>
      </c>
      <c r="ES114" t="s" s="57">
        <v>614</v>
      </c>
      <c r="ET114" t="s" s="57">
        <v>621</v>
      </c>
      <c r="EU114" t="s" s="57">
        <v>622</v>
      </c>
      <c r="EV114" t="s" s="57">
        <v>623</v>
      </c>
      <c r="EW114" t="s" s="57">
        <v>208</v>
      </c>
      <c r="EX114" t="s" s="57">
        <v>209</v>
      </c>
      <c r="EY114" t="s" s="57">
        <v>282</v>
      </c>
    </row>
    <row r="115" ht="15.6" customHeight="1">
      <c r="A115" t="s" s="43">
        <v>562</v>
      </c>
      <c r="B115" t="s" s="43">
        <v>621</v>
      </c>
      <c r="C115" t="s" s="43">
        <v>642</v>
      </c>
      <c r="D115" t="s" s="43">
        <v>305</v>
      </c>
      <c r="E115" t="s" s="43">
        <v>450</v>
      </c>
      <c r="F115" t="s" s="43">
        <v>249</v>
      </c>
      <c r="G115" t="s" s="43">
        <v>159</v>
      </c>
      <c r="H115" t="s" s="44">
        <v>242</v>
      </c>
      <c r="I115" t="s" s="44">
        <v>184</v>
      </c>
      <c r="J115" t="s" s="44">
        <v>162</v>
      </c>
      <c r="K115" t="s" s="44">
        <v>162</v>
      </c>
      <c r="L115" t="s" s="44">
        <v>164</v>
      </c>
      <c r="M115" t="s" s="44">
        <v>163</v>
      </c>
      <c r="N115" t="s" s="44">
        <v>184</v>
      </c>
      <c r="O115" t="s" s="44">
        <v>165</v>
      </c>
      <c r="P115" t="s" s="44">
        <v>164</v>
      </c>
      <c r="Q115" t="s" s="44">
        <v>162</v>
      </c>
      <c r="R115" t="s" s="43">
        <v>599</v>
      </c>
      <c r="S115" t="s" s="45">
        <v>167</v>
      </c>
      <c r="T115" t="s" s="45">
        <v>178</v>
      </c>
      <c r="U115" s="46"/>
      <c r="V115" s="47">
        <v>9000</v>
      </c>
      <c r="W115" t="s" s="43">
        <v>167</v>
      </c>
      <c r="X115" t="s" s="43">
        <v>178</v>
      </c>
      <c r="Y115" s="26"/>
      <c r="Z115" s="48">
        <v>10000</v>
      </c>
      <c r="AA115" t="s" s="45">
        <v>170</v>
      </c>
      <c r="AB115" t="s" s="45">
        <v>170</v>
      </c>
      <c r="AC115" t="s" s="45">
        <v>170</v>
      </c>
      <c r="AD115" t="s" s="45">
        <v>170</v>
      </c>
      <c r="AE115" t="s" s="43">
        <v>167</v>
      </c>
      <c r="AF115" t="s" s="43">
        <v>178</v>
      </c>
      <c r="AG115" s="26"/>
      <c r="AH115" s="49">
        <v>5000</v>
      </c>
      <c r="AI115" t="s" s="45">
        <v>167</v>
      </c>
      <c r="AJ115" t="s" s="45">
        <v>172</v>
      </c>
      <c r="AK115" s="46"/>
      <c r="AL115" s="46"/>
      <c r="AM115" t="s" s="43">
        <v>167</v>
      </c>
      <c r="AN115" t="s" s="43">
        <v>178</v>
      </c>
      <c r="AO115" s="26"/>
      <c r="AP115" s="49">
        <v>10000</v>
      </c>
      <c r="AQ115" t="s" s="45">
        <v>167</v>
      </c>
      <c r="AR115" t="s" s="45">
        <v>178</v>
      </c>
      <c r="AS115" s="46"/>
      <c r="AT115" s="47">
        <v>14000</v>
      </c>
      <c r="AU115" t="s" s="43">
        <v>177</v>
      </c>
      <c r="AV115" t="s" s="43">
        <v>178</v>
      </c>
      <c r="AW115" s="26"/>
      <c r="AX115" s="49">
        <v>2000</v>
      </c>
      <c r="AY115" t="s" s="45">
        <v>270</v>
      </c>
      <c r="AZ115" t="s" s="45">
        <v>178</v>
      </c>
      <c r="BA115" s="46"/>
      <c r="BB115" s="47">
        <v>2000</v>
      </c>
      <c r="BC115" t="s" s="43">
        <v>292</v>
      </c>
      <c r="BD115" t="s" s="43">
        <v>178</v>
      </c>
      <c r="BE115" s="26"/>
      <c r="BF115" s="49">
        <v>400</v>
      </c>
      <c r="BG115" t="s" s="45">
        <v>167</v>
      </c>
      <c r="BH115" t="s" s="45">
        <v>178</v>
      </c>
      <c r="BI115" s="46"/>
      <c r="BJ115" s="47">
        <v>2000</v>
      </c>
      <c r="BK115" t="s" s="43">
        <v>167</v>
      </c>
      <c r="BL115" t="s" s="43">
        <v>178</v>
      </c>
      <c r="BM115" s="26"/>
      <c r="BN115" s="49">
        <v>14000</v>
      </c>
      <c r="BO115" t="s" s="45">
        <v>270</v>
      </c>
      <c r="BP115" t="s" s="45">
        <v>178</v>
      </c>
      <c r="BQ115" s="46"/>
      <c r="BR115" s="47">
        <v>1400</v>
      </c>
      <c r="BS115" t="s" s="43">
        <v>270</v>
      </c>
      <c r="BT115" t="s" s="43">
        <v>178</v>
      </c>
      <c r="BU115" s="26"/>
      <c r="BV115" s="49">
        <v>500</v>
      </c>
      <c r="BW115" t="s" s="45">
        <v>167</v>
      </c>
      <c r="BX115" t="s" s="45">
        <v>171</v>
      </c>
      <c r="BY115" s="46"/>
      <c r="BZ115" s="46"/>
      <c r="CA115" t="s" s="43">
        <v>176</v>
      </c>
      <c r="CB115" t="s" s="43">
        <v>172</v>
      </c>
      <c r="CC115" s="26"/>
      <c r="CD115" s="26"/>
      <c r="CE115" t="s" s="50">
        <v>182</v>
      </c>
      <c r="CF115" t="s" s="50">
        <v>162</v>
      </c>
      <c r="CG115" t="s" s="50">
        <v>170</v>
      </c>
      <c r="CH115" t="s" s="50">
        <v>170</v>
      </c>
      <c r="CI115" t="s" s="50">
        <v>183</v>
      </c>
      <c r="CJ115" t="s" s="50">
        <v>165</v>
      </c>
      <c r="CK115" t="s" s="50">
        <v>170</v>
      </c>
      <c r="CL115" t="s" s="50">
        <v>159</v>
      </c>
      <c r="CM115" t="s" s="50">
        <v>161</v>
      </c>
      <c r="CN115" t="s" s="50">
        <v>164</v>
      </c>
      <c r="CO115" t="s" s="50">
        <v>165</v>
      </c>
      <c r="CP115" t="s" s="50">
        <v>162</v>
      </c>
      <c r="CQ115" t="s" s="50">
        <v>164</v>
      </c>
      <c r="CR115" t="s" s="50">
        <v>184</v>
      </c>
      <c r="CS115" t="s" s="50">
        <v>184</v>
      </c>
      <c r="CT115" t="s" s="50">
        <v>163</v>
      </c>
      <c r="CU115" t="s" s="50">
        <v>164</v>
      </c>
      <c r="CV115" t="s" s="50">
        <v>164</v>
      </c>
      <c r="CW115" t="s" s="50">
        <v>184</v>
      </c>
      <c r="CX115" t="s" s="50">
        <v>163</v>
      </c>
      <c r="CY115" t="s" s="50">
        <v>164</v>
      </c>
      <c r="CZ115" t="s" s="50">
        <v>164</v>
      </c>
      <c r="DA115" t="s" s="51">
        <v>185</v>
      </c>
      <c r="DB115" t="s" s="52">
        <v>187</v>
      </c>
      <c r="DC115" t="s" s="43">
        <v>188</v>
      </c>
      <c r="DD115" t="s" s="43">
        <v>189</v>
      </c>
      <c r="DE115" t="s" s="43">
        <v>190</v>
      </c>
      <c r="DF115" t="s" s="53">
        <v>186</v>
      </c>
      <c r="DG115" t="s" s="52">
        <v>191</v>
      </c>
      <c r="DH115" t="s" s="43">
        <v>193</v>
      </c>
      <c r="DI115" t="s" s="43">
        <v>194</v>
      </c>
      <c r="DJ115" t="s" s="53">
        <v>192</v>
      </c>
      <c r="DK115" t="s" s="52">
        <v>196</v>
      </c>
      <c r="DL115" t="s" s="43">
        <v>197</v>
      </c>
      <c r="DM115" t="s" s="43">
        <v>195</v>
      </c>
      <c r="DN115" t="s" s="54">
        <v>213</v>
      </c>
      <c r="DO115" t="s" s="54">
        <v>214</v>
      </c>
      <c r="DP115" t="s" s="54">
        <v>251</v>
      </c>
      <c r="DQ115" t="s" s="54">
        <v>170</v>
      </c>
      <c r="DR115" t="s" s="54">
        <v>216</v>
      </c>
      <c r="DS115" t="s" s="54">
        <v>217</v>
      </c>
      <c r="DT115" t="s" s="54">
        <v>218</v>
      </c>
      <c r="DU115" t="s" s="54">
        <v>219</v>
      </c>
      <c r="DV115" t="s" s="54">
        <v>220</v>
      </c>
      <c r="DW115" t="s" s="54">
        <v>221</v>
      </c>
      <c r="DX115" t="s" s="54">
        <v>222</v>
      </c>
      <c r="DY115" t="s" s="54">
        <v>223</v>
      </c>
      <c r="DZ115" t="s" s="54">
        <v>224</v>
      </c>
      <c r="EA115" t="s" s="54">
        <v>225</v>
      </c>
      <c r="EB115" t="s" s="54">
        <v>226</v>
      </c>
      <c r="EC115" t="s" s="54">
        <v>227</v>
      </c>
      <c r="ED115" t="s" s="54">
        <v>228</v>
      </c>
      <c r="EE115" t="s" s="57">
        <v>640</v>
      </c>
      <c r="EF115" t="s" s="57">
        <v>643</v>
      </c>
      <c r="EG115" t="s" s="57">
        <v>644</v>
      </c>
      <c r="EH115" t="s" s="57">
        <v>645</v>
      </c>
      <c r="EI115" t="s" s="57">
        <v>299</v>
      </c>
      <c r="EJ115" t="s" s="57">
        <v>2454</v>
      </c>
      <c r="EK115" t="s" s="56">
        <v>2455</v>
      </c>
      <c r="EL115" t="s" s="57">
        <v>299</v>
      </c>
      <c r="EM115" t="s" s="57">
        <v>616</v>
      </c>
      <c r="EN115" t="s" s="57">
        <v>640</v>
      </c>
      <c r="EO115" t="s" s="57">
        <v>641</v>
      </c>
      <c r="EP115" t="s" s="57">
        <v>620</v>
      </c>
      <c r="EQ115" t="s" s="57">
        <v>635</v>
      </c>
      <c r="ER115" t="s" s="57">
        <v>159</v>
      </c>
      <c r="ES115" t="s" s="57">
        <v>614</v>
      </c>
      <c r="ET115" t="s" s="57">
        <v>621</v>
      </c>
      <c r="EU115" t="s" s="57">
        <v>622</v>
      </c>
      <c r="EV115" t="s" s="57">
        <v>623</v>
      </c>
      <c r="EW115" t="s" s="57">
        <v>208</v>
      </c>
      <c r="EX115" t="s" s="57">
        <v>209</v>
      </c>
      <c r="EY115" t="s" s="57">
        <v>299</v>
      </c>
    </row>
    <row r="116" ht="15.6" customHeight="1">
      <c r="A116" t="s" s="43">
        <v>429</v>
      </c>
      <c r="B116" t="s" s="43">
        <v>621</v>
      </c>
      <c r="C116" t="s" s="43">
        <v>716</v>
      </c>
      <c r="D116" t="s" s="43">
        <v>203</v>
      </c>
      <c r="E116" t="s" s="43">
        <v>717</v>
      </c>
      <c r="F116" t="s" s="43">
        <v>212</v>
      </c>
      <c r="G116" t="s" s="43">
        <v>161</v>
      </c>
      <c r="H116" t="s" s="44">
        <v>257</v>
      </c>
      <c r="I116" t="s" s="44">
        <v>164</v>
      </c>
      <c r="J116" t="s" s="44">
        <v>162</v>
      </c>
      <c r="K116" t="s" s="44">
        <v>162</v>
      </c>
      <c r="L116" t="s" s="44">
        <v>165</v>
      </c>
      <c r="M116" t="s" s="44">
        <v>164</v>
      </c>
      <c r="N116" t="s" s="44">
        <v>165</v>
      </c>
      <c r="O116" t="s" s="44">
        <v>184</v>
      </c>
      <c r="P116" t="s" s="44">
        <v>162</v>
      </c>
      <c r="Q116" t="s" s="44">
        <v>162</v>
      </c>
      <c r="R116" t="s" s="43">
        <v>599</v>
      </c>
      <c r="S116" t="s" s="45">
        <v>167</v>
      </c>
      <c r="T116" t="s" s="45">
        <v>178</v>
      </c>
      <c r="U116" s="46"/>
      <c r="V116" s="47">
        <v>8000</v>
      </c>
      <c r="W116" t="s" s="43">
        <v>167</v>
      </c>
      <c r="X116" t="s" s="43">
        <v>178</v>
      </c>
      <c r="Y116" s="26"/>
      <c r="Z116" s="48">
        <v>8000</v>
      </c>
      <c r="AA116" t="s" s="45">
        <v>170</v>
      </c>
      <c r="AB116" t="s" s="45">
        <v>170</v>
      </c>
      <c r="AC116" t="s" s="45">
        <v>170</v>
      </c>
      <c r="AD116" t="s" s="45">
        <v>170</v>
      </c>
      <c r="AE116" t="s" s="43">
        <v>270</v>
      </c>
      <c r="AF116" t="s" s="43">
        <v>178</v>
      </c>
      <c r="AG116" s="26"/>
      <c r="AH116" s="49">
        <v>15000</v>
      </c>
      <c r="AI116" t="s" s="45">
        <v>167</v>
      </c>
      <c r="AJ116" t="s" s="45">
        <v>178</v>
      </c>
      <c r="AK116" s="46"/>
      <c r="AL116" s="47">
        <v>50000</v>
      </c>
      <c r="AM116" t="s" s="43">
        <v>167</v>
      </c>
      <c r="AN116" t="s" s="43">
        <v>178</v>
      </c>
      <c r="AO116" s="26"/>
      <c r="AP116" s="49">
        <v>14000</v>
      </c>
      <c r="AQ116" t="s" s="45">
        <v>167</v>
      </c>
      <c r="AR116" t="s" s="45">
        <v>178</v>
      </c>
      <c r="AS116" s="46"/>
      <c r="AT116" s="47">
        <v>50000</v>
      </c>
      <c r="AU116" t="s" s="43">
        <v>177</v>
      </c>
      <c r="AV116" t="s" s="43">
        <v>178</v>
      </c>
      <c r="AW116" s="26"/>
      <c r="AX116" s="49">
        <v>3000</v>
      </c>
      <c r="AY116" t="s" s="45">
        <v>167</v>
      </c>
      <c r="AZ116" t="s" s="45">
        <v>178</v>
      </c>
      <c r="BA116" s="46"/>
      <c r="BB116" s="47">
        <v>2000</v>
      </c>
      <c r="BC116" t="s" s="43">
        <v>270</v>
      </c>
      <c r="BD116" t="s" s="43">
        <v>178</v>
      </c>
      <c r="BE116" s="26"/>
      <c r="BF116" s="49">
        <v>2000</v>
      </c>
      <c r="BG116" t="s" s="45">
        <v>270</v>
      </c>
      <c r="BH116" t="s" s="45">
        <v>178</v>
      </c>
      <c r="BI116" s="46"/>
      <c r="BJ116" s="47">
        <v>1500</v>
      </c>
      <c r="BK116" t="s" s="43">
        <v>167</v>
      </c>
      <c r="BL116" t="s" s="43">
        <v>178</v>
      </c>
      <c r="BM116" s="26"/>
      <c r="BN116" s="49">
        <v>50000</v>
      </c>
      <c r="BO116" t="s" s="45">
        <v>177</v>
      </c>
      <c r="BP116" t="s" s="45">
        <v>178</v>
      </c>
      <c r="BQ116" s="46"/>
      <c r="BR116" s="47">
        <v>1400</v>
      </c>
      <c r="BS116" t="s" s="43">
        <v>177</v>
      </c>
      <c r="BT116" t="s" s="43">
        <v>178</v>
      </c>
      <c r="BU116" s="26"/>
      <c r="BV116" s="49">
        <v>2000</v>
      </c>
      <c r="BW116" t="s" s="45">
        <v>167</v>
      </c>
      <c r="BX116" t="s" s="45">
        <v>171</v>
      </c>
      <c r="BY116" s="46"/>
      <c r="BZ116" s="46"/>
      <c r="CA116" t="s" s="43">
        <v>176</v>
      </c>
      <c r="CB116" t="s" s="43">
        <v>172</v>
      </c>
      <c r="CC116" s="26"/>
      <c r="CD116" s="26"/>
      <c r="CE116" t="s" s="50">
        <v>182</v>
      </c>
      <c r="CF116" t="s" s="50">
        <v>164</v>
      </c>
      <c r="CG116" t="s" s="50">
        <v>170</v>
      </c>
      <c r="CH116" t="s" s="50">
        <v>170</v>
      </c>
      <c r="CI116" t="s" s="50">
        <v>712</v>
      </c>
      <c r="CJ116" t="s" s="50">
        <v>165</v>
      </c>
      <c r="CK116" t="s" s="50">
        <v>170</v>
      </c>
      <c r="CL116" t="s" s="50">
        <v>159</v>
      </c>
      <c r="CM116" t="s" s="50">
        <v>161</v>
      </c>
      <c r="CN116" t="s" s="50">
        <v>162</v>
      </c>
      <c r="CO116" t="s" s="50">
        <v>164</v>
      </c>
      <c r="CP116" t="s" s="50">
        <v>162</v>
      </c>
      <c r="CQ116" t="s" s="50">
        <v>162</v>
      </c>
      <c r="CR116" t="s" s="50">
        <v>165</v>
      </c>
      <c r="CS116" t="s" s="50">
        <v>165</v>
      </c>
      <c r="CT116" t="s" s="50">
        <v>164</v>
      </c>
      <c r="CU116" t="s" s="50">
        <v>164</v>
      </c>
      <c r="CV116" t="s" s="50">
        <v>162</v>
      </c>
      <c r="CW116" t="s" s="50">
        <v>163</v>
      </c>
      <c r="CX116" t="s" s="50">
        <v>162</v>
      </c>
      <c r="CY116" t="s" s="50">
        <v>164</v>
      </c>
      <c r="CZ116" t="s" s="50">
        <v>164</v>
      </c>
      <c r="DA116" t="s" s="51">
        <v>259</v>
      </c>
      <c r="DB116" t="s" s="52">
        <v>187</v>
      </c>
      <c r="DC116" t="s" s="43">
        <v>188</v>
      </c>
      <c r="DD116" t="s" s="43">
        <v>186</v>
      </c>
      <c r="DE116" t="s" s="43">
        <v>190</v>
      </c>
      <c r="DF116" t="s" s="53">
        <v>189</v>
      </c>
      <c r="DG116" t="s" s="52">
        <v>191</v>
      </c>
      <c r="DH116" t="s" s="43">
        <v>192</v>
      </c>
      <c r="DI116" t="s" s="43">
        <v>194</v>
      </c>
      <c r="DJ116" t="s" s="53">
        <v>193</v>
      </c>
      <c r="DK116" t="s" s="52">
        <v>196</v>
      </c>
      <c r="DL116" t="s" s="43">
        <v>195</v>
      </c>
      <c r="DM116" t="s" s="43">
        <v>197</v>
      </c>
      <c r="DN116" t="s" s="54">
        <v>213</v>
      </c>
      <c r="DO116" t="s" s="54">
        <v>214</v>
      </c>
      <c r="DP116" t="s" s="54">
        <v>251</v>
      </c>
      <c r="DQ116" t="s" s="54">
        <v>170</v>
      </c>
      <c r="DR116" t="s" s="54">
        <v>216</v>
      </c>
      <c r="DS116" t="s" s="54">
        <v>217</v>
      </c>
      <c r="DT116" t="s" s="54">
        <v>218</v>
      </c>
      <c r="DU116" t="s" s="54">
        <v>219</v>
      </c>
      <c r="DV116" t="s" s="54">
        <v>220</v>
      </c>
      <c r="DW116" t="s" s="54">
        <v>221</v>
      </c>
      <c r="DX116" t="s" s="54">
        <v>222</v>
      </c>
      <c r="DY116" t="s" s="54">
        <v>223</v>
      </c>
      <c r="DZ116" t="s" s="54">
        <v>224</v>
      </c>
      <c r="EA116" t="s" s="54">
        <v>225</v>
      </c>
      <c r="EB116" t="s" s="54">
        <v>226</v>
      </c>
      <c r="EC116" t="s" s="54">
        <v>227</v>
      </c>
      <c r="ED116" t="s" s="54">
        <v>228</v>
      </c>
      <c r="EE116" t="s" s="57">
        <v>714</v>
      </c>
      <c r="EF116" t="s" s="57">
        <v>718</v>
      </c>
      <c r="EG116" t="s" s="57">
        <v>719</v>
      </c>
      <c r="EH116" t="s" s="57">
        <v>720</v>
      </c>
      <c r="EI116" t="s" s="57">
        <v>282</v>
      </c>
      <c r="EJ116" t="s" s="57">
        <v>2456</v>
      </c>
      <c r="EK116" t="s" s="56">
        <v>2457</v>
      </c>
      <c r="EL116" t="s" s="57">
        <v>282</v>
      </c>
      <c r="EM116" t="s" s="57">
        <v>616</v>
      </c>
      <c r="EN116" t="s" s="57">
        <v>714</v>
      </c>
      <c r="EO116" t="s" s="57">
        <v>715</v>
      </c>
      <c r="EP116" t="s" s="57">
        <v>620</v>
      </c>
      <c r="EQ116" t="s" s="57">
        <v>711</v>
      </c>
      <c r="ER116" t="s" s="57">
        <v>159</v>
      </c>
      <c r="ES116" t="s" s="57">
        <v>614</v>
      </c>
      <c r="ET116" t="s" s="57">
        <v>621</v>
      </c>
      <c r="EU116" t="s" s="57">
        <v>622</v>
      </c>
      <c r="EV116" t="s" s="57">
        <v>623</v>
      </c>
      <c r="EW116" t="s" s="57">
        <v>208</v>
      </c>
      <c r="EX116" t="s" s="57">
        <v>209</v>
      </c>
      <c r="EY116" t="s" s="57">
        <v>282</v>
      </c>
    </row>
    <row r="117" ht="15.6" customHeight="1">
      <c r="A117" t="s" s="43">
        <v>717</v>
      </c>
      <c r="B117" t="s" s="43">
        <v>621</v>
      </c>
      <c r="C117" t="s" s="43">
        <v>716</v>
      </c>
      <c r="D117" t="s" s="43">
        <v>203</v>
      </c>
      <c r="E117" t="s" s="43">
        <v>597</v>
      </c>
      <c r="F117" t="s" s="43">
        <v>249</v>
      </c>
      <c r="G117" t="s" s="43">
        <v>159</v>
      </c>
      <c r="H117" t="s" s="44">
        <v>162</v>
      </c>
      <c r="I117" t="s" s="44">
        <v>162</v>
      </c>
      <c r="J117" t="s" s="44">
        <v>165</v>
      </c>
      <c r="K117" t="s" s="44">
        <v>164</v>
      </c>
      <c r="L117" t="s" s="44">
        <v>165</v>
      </c>
      <c r="M117" t="s" s="44">
        <v>162</v>
      </c>
      <c r="N117" t="s" s="44">
        <v>165</v>
      </c>
      <c r="O117" t="s" s="44">
        <v>165</v>
      </c>
      <c r="P117" t="s" s="44">
        <v>164</v>
      </c>
      <c r="Q117" t="s" s="44">
        <v>164</v>
      </c>
      <c r="R117" t="s" s="43">
        <v>327</v>
      </c>
      <c r="S117" t="s" s="45">
        <v>167</v>
      </c>
      <c r="T117" t="s" s="45">
        <v>178</v>
      </c>
      <c r="U117" s="46"/>
      <c r="V117" s="47">
        <v>15000</v>
      </c>
      <c r="W117" t="s" s="43">
        <v>167</v>
      </c>
      <c r="X117" t="s" s="43">
        <v>178</v>
      </c>
      <c r="Y117" s="26"/>
      <c r="Z117" s="48">
        <v>15000</v>
      </c>
      <c r="AA117" t="s" s="45">
        <v>170</v>
      </c>
      <c r="AB117" t="s" s="45">
        <v>170</v>
      </c>
      <c r="AC117" t="s" s="45">
        <v>170</v>
      </c>
      <c r="AD117" t="s" s="45">
        <v>170</v>
      </c>
      <c r="AE117" t="s" s="43">
        <v>270</v>
      </c>
      <c r="AF117" t="s" s="43">
        <v>178</v>
      </c>
      <c r="AG117" s="26"/>
      <c r="AH117" s="49">
        <v>15000</v>
      </c>
      <c r="AI117" t="s" s="45">
        <v>170</v>
      </c>
      <c r="AJ117" t="s" s="45">
        <v>170</v>
      </c>
      <c r="AK117" t="s" s="45">
        <v>170</v>
      </c>
      <c r="AL117" t="s" s="45">
        <v>170</v>
      </c>
      <c r="AM117" t="s" s="43">
        <v>167</v>
      </c>
      <c r="AN117" t="s" s="43">
        <v>172</v>
      </c>
      <c r="AO117" s="26"/>
      <c r="AP117" s="26"/>
      <c r="AQ117" t="s" s="45">
        <v>167</v>
      </c>
      <c r="AR117" t="s" s="45">
        <v>172</v>
      </c>
      <c r="AS117" s="46"/>
      <c r="AT117" s="46"/>
      <c r="AU117" t="s" s="43">
        <v>177</v>
      </c>
      <c r="AV117" t="s" s="43">
        <v>178</v>
      </c>
      <c r="AW117" s="26"/>
      <c r="AX117" s="49">
        <v>2500</v>
      </c>
      <c r="AY117" t="s" s="45">
        <v>177</v>
      </c>
      <c r="AZ117" t="s" s="45">
        <v>178</v>
      </c>
      <c r="BA117" s="46"/>
      <c r="BB117" s="47">
        <v>2000</v>
      </c>
      <c r="BC117" t="s" s="43">
        <v>270</v>
      </c>
      <c r="BD117" t="s" s="43">
        <v>178</v>
      </c>
      <c r="BE117" s="26"/>
      <c r="BF117" s="49">
        <v>1500</v>
      </c>
      <c r="BG117" t="s" s="45">
        <v>167</v>
      </c>
      <c r="BH117" t="s" s="45">
        <v>172</v>
      </c>
      <c r="BI117" s="46"/>
      <c r="BJ117" s="46"/>
      <c r="BK117" t="s" s="43">
        <v>167</v>
      </c>
      <c r="BL117" t="s" s="43">
        <v>172</v>
      </c>
      <c r="BM117" s="26"/>
      <c r="BN117" s="49">
        <v>20000</v>
      </c>
      <c r="BO117" t="s" s="45">
        <v>270</v>
      </c>
      <c r="BP117" t="s" s="45">
        <v>178</v>
      </c>
      <c r="BQ117" s="46"/>
      <c r="BR117" s="47">
        <v>1400</v>
      </c>
      <c r="BS117" t="s" s="43">
        <v>177</v>
      </c>
      <c r="BT117" t="s" s="43">
        <v>178</v>
      </c>
      <c r="BU117" s="26"/>
      <c r="BV117" s="49">
        <v>1500</v>
      </c>
      <c r="BW117" t="s" s="45">
        <v>167</v>
      </c>
      <c r="BX117" t="s" s="45">
        <v>171</v>
      </c>
      <c r="BY117" s="46"/>
      <c r="BZ117" s="46"/>
      <c r="CA117" t="s" s="43">
        <v>176</v>
      </c>
      <c r="CB117" t="s" s="43">
        <v>172</v>
      </c>
      <c r="CC117" s="26"/>
      <c r="CD117" s="26"/>
      <c r="CE117" t="s" s="50">
        <v>182</v>
      </c>
      <c r="CF117" t="s" s="50">
        <v>162</v>
      </c>
      <c r="CG117" t="s" s="50">
        <v>170</v>
      </c>
      <c r="CH117" t="s" s="50">
        <v>170</v>
      </c>
      <c r="CI117" t="s" s="50">
        <v>183</v>
      </c>
      <c r="CJ117" t="s" s="50">
        <v>165</v>
      </c>
      <c r="CK117" t="s" s="50">
        <v>170</v>
      </c>
      <c r="CL117" t="s" s="50">
        <v>159</v>
      </c>
      <c r="CM117" t="s" s="50">
        <v>161</v>
      </c>
      <c r="CN117" t="s" s="50">
        <v>164</v>
      </c>
      <c r="CO117" t="s" s="50">
        <v>163</v>
      </c>
      <c r="CP117" t="s" s="50">
        <v>162</v>
      </c>
      <c r="CQ117" t="s" s="50">
        <v>164</v>
      </c>
      <c r="CR117" t="s" s="50">
        <v>165</v>
      </c>
      <c r="CS117" t="s" s="50">
        <v>165</v>
      </c>
      <c r="CT117" t="s" s="50">
        <v>164</v>
      </c>
      <c r="CU117" t="s" s="50">
        <v>164</v>
      </c>
      <c r="CV117" t="s" s="50">
        <v>162</v>
      </c>
      <c r="CW117" t="s" s="50">
        <v>164</v>
      </c>
      <c r="CX117" t="s" s="50">
        <v>164</v>
      </c>
      <c r="CY117" t="s" s="50">
        <v>164</v>
      </c>
      <c r="CZ117" t="s" s="50">
        <v>164</v>
      </c>
      <c r="DA117" t="s" s="51">
        <v>259</v>
      </c>
      <c r="DB117" t="s" s="52">
        <v>187</v>
      </c>
      <c r="DC117" t="s" s="43">
        <v>188</v>
      </c>
      <c r="DD117" t="s" s="43">
        <v>186</v>
      </c>
      <c r="DE117" t="s" s="43">
        <v>190</v>
      </c>
      <c r="DF117" t="s" s="53">
        <v>189</v>
      </c>
      <c r="DG117" t="s" s="52">
        <v>191</v>
      </c>
      <c r="DH117" t="s" s="43">
        <v>192</v>
      </c>
      <c r="DI117" t="s" s="43">
        <v>193</v>
      </c>
      <c r="DJ117" t="s" s="53">
        <v>194</v>
      </c>
      <c r="DK117" t="s" s="52">
        <v>196</v>
      </c>
      <c r="DL117" t="s" s="43">
        <v>195</v>
      </c>
      <c r="DM117" t="s" s="43">
        <v>197</v>
      </c>
      <c r="DN117" t="s" s="54">
        <v>337</v>
      </c>
      <c r="DO117" t="s" s="54">
        <v>214</v>
      </c>
      <c r="DP117" t="s" s="54">
        <v>251</v>
      </c>
      <c r="DQ117" t="s" s="54">
        <v>170</v>
      </c>
      <c r="DR117" t="s" s="54">
        <v>216</v>
      </c>
      <c r="DS117" t="s" s="54">
        <v>170</v>
      </c>
      <c r="DT117" t="s" s="54">
        <v>218</v>
      </c>
      <c r="DU117" t="s" s="54">
        <v>219</v>
      </c>
      <c r="DV117" t="s" s="54">
        <v>220</v>
      </c>
      <c r="DW117" t="s" s="54">
        <v>221</v>
      </c>
      <c r="DX117" t="s" s="54">
        <v>222</v>
      </c>
      <c r="DY117" t="s" s="54">
        <v>223</v>
      </c>
      <c r="DZ117" t="s" s="54">
        <v>224</v>
      </c>
      <c r="EA117" t="s" s="54">
        <v>225</v>
      </c>
      <c r="EB117" t="s" s="54">
        <v>226</v>
      </c>
      <c r="EC117" t="s" s="54">
        <v>227</v>
      </c>
      <c r="ED117" t="s" s="54">
        <v>228</v>
      </c>
      <c r="EE117" t="s" s="57">
        <v>723</v>
      </c>
      <c r="EF117" t="s" s="57">
        <v>724</v>
      </c>
      <c r="EG117" t="s" s="57">
        <v>725</v>
      </c>
      <c r="EH117" t="s" s="57">
        <v>726</v>
      </c>
      <c r="EI117" t="s" s="57">
        <v>282</v>
      </c>
      <c r="EJ117" t="s" s="57">
        <v>2458</v>
      </c>
      <c r="EK117" t="s" s="56">
        <v>2459</v>
      </c>
      <c r="EL117" t="s" s="57">
        <v>282</v>
      </c>
      <c r="EM117" t="s" s="57">
        <v>616</v>
      </c>
      <c r="EN117" t="s" s="57">
        <v>723</v>
      </c>
      <c r="EO117" t="s" s="57">
        <v>715</v>
      </c>
      <c r="EP117" t="s" s="57">
        <v>620</v>
      </c>
      <c r="EQ117" t="s" s="57">
        <v>721</v>
      </c>
      <c r="ER117" t="s" s="57">
        <v>159</v>
      </c>
      <c r="ES117" t="s" s="57">
        <v>614</v>
      </c>
      <c r="ET117" t="s" s="57">
        <v>621</v>
      </c>
      <c r="EU117" t="s" s="57">
        <v>622</v>
      </c>
      <c r="EV117" t="s" s="57">
        <v>623</v>
      </c>
      <c r="EW117" t="s" s="57">
        <v>208</v>
      </c>
      <c r="EX117" t="s" s="57">
        <v>209</v>
      </c>
      <c r="EY117" t="s" s="57">
        <v>282</v>
      </c>
    </row>
    <row r="118" ht="15.6" customHeight="1">
      <c r="A118" t="s" s="43">
        <v>1073</v>
      </c>
      <c r="B118" t="s" s="43">
        <v>955</v>
      </c>
      <c r="C118" t="s" s="43">
        <v>1078</v>
      </c>
      <c r="D118" t="s" s="43">
        <v>335</v>
      </c>
      <c r="E118" t="s" s="43">
        <v>747</v>
      </c>
      <c r="F118" t="s" s="43">
        <v>249</v>
      </c>
      <c r="G118" t="s" s="43">
        <v>159</v>
      </c>
      <c r="H118" t="s" s="44">
        <v>257</v>
      </c>
      <c r="I118" t="s" s="44">
        <v>165</v>
      </c>
      <c r="J118" t="s" s="44">
        <v>165</v>
      </c>
      <c r="K118" t="s" s="44">
        <v>162</v>
      </c>
      <c r="L118" t="s" s="44">
        <v>165</v>
      </c>
      <c r="M118" t="s" s="44">
        <v>164</v>
      </c>
      <c r="N118" t="s" s="44">
        <v>165</v>
      </c>
      <c r="O118" t="s" s="44">
        <v>165</v>
      </c>
      <c r="P118" t="s" s="44">
        <v>162</v>
      </c>
      <c r="Q118" t="s" s="44">
        <v>162</v>
      </c>
      <c r="R118" t="s" s="43">
        <v>544</v>
      </c>
      <c r="S118" t="s" s="45">
        <v>167</v>
      </c>
      <c r="T118" t="s" s="45">
        <v>178</v>
      </c>
      <c r="U118" t="s" s="45">
        <v>170</v>
      </c>
      <c r="V118" s="47">
        <v>18000</v>
      </c>
      <c r="W118" t="s" s="43">
        <v>167</v>
      </c>
      <c r="X118" t="s" s="43">
        <v>344</v>
      </c>
      <c r="Y118" t="s" s="43">
        <v>1041</v>
      </c>
      <c r="Z118" s="48"/>
      <c r="AA118" t="s" s="45">
        <v>170</v>
      </c>
      <c r="AB118" t="s" s="45">
        <v>170</v>
      </c>
      <c r="AC118" t="s" s="45">
        <v>170</v>
      </c>
      <c r="AD118" t="s" s="45">
        <v>170</v>
      </c>
      <c r="AE118" t="s" s="43">
        <v>270</v>
      </c>
      <c r="AF118" t="s" s="43">
        <v>168</v>
      </c>
      <c r="AG118" t="s" s="43">
        <v>170</v>
      </c>
      <c r="AH118" t="s" s="43">
        <v>170</v>
      </c>
      <c r="AI118" t="s" s="45">
        <v>167</v>
      </c>
      <c r="AJ118" t="s" s="45">
        <v>168</v>
      </c>
      <c r="AK118" t="s" s="45">
        <v>170</v>
      </c>
      <c r="AL118" t="s" s="45">
        <v>170</v>
      </c>
      <c r="AM118" t="s" s="43">
        <v>167</v>
      </c>
      <c r="AN118" t="s" s="43">
        <v>168</v>
      </c>
      <c r="AO118" t="s" s="43">
        <v>170</v>
      </c>
      <c r="AP118" t="s" s="43">
        <v>170</v>
      </c>
      <c r="AQ118" t="s" s="45">
        <v>170</v>
      </c>
      <c r="AR118" t="s" s="45">
        <v>170</v>
      </c>
      <c r="AS118" t="s" s="45">
        <v>170</v>
      </c>
      <c r="AT118" t="s" s="45">
        <v>170</v>
      </c>
      <c r="AU118" t="s" s="43">
        <v>177</v>
      </c>
      <c r="AV118" t="s" s="43">
        <v>178</v>
      </c>
      <c r="AW118" t="s" s="43">
        <v>170</v>
      </c>
      <c r="AX118" s="49">
        <v>3000</v>
      </c>
      <c r="AY118" t="s" s="45">
        <v>177</v>
      </c>
      <c r="AZ118" t="s" s="45">
        <v>171</v>
      </c>
      <c r="BA118" t="s" s="45">
        <v>170</v>
      </c>
      <c r="BB118" t="s" s="45">
        <v>170</v>
      </c>
      <c r="BC118" t="s" s="43">
        <v>270</v>
      </c>
      <c r="BD118" t="s" s="43">
        <v>178</v>
      </c>
      <c r="BE118" t="s" s="43">
        <v>170</v>
      </c>
      <c r="BF118" s="49">
        <v>1000</v>
      </c>
      <c r="BG118" t="s" s="45">
        <v>167</v>
      </c>
      <c r="BH118" t="s" s="45">
        <v>172</v>
      </c>
      <c r="BI118" t="s" s="45">
        <v>170</v>
      </c>
      <c r="BJ118" t="s" s="45">
        <v>170</v>
      </c>
      <c r="BK118" t="s" s="43">
        <v>270</v>
      </c>
      <c r="BL118" t="s" s="43">
        <v>172</v>
      </c>
      <c r="BM118" t="s" s="43">
        <v>170</v>
      </c>
      <c r="BN118" t="s" s="43">
        <v>170</v>
      </c>
      <c r="BO118" t="s" s="45">
        <v>177</v>
      </c>
      <c r="BP118" t="s" s="45">
        <v>178</v>
      </c>
      <c r="BQ118" t="s" s="45">
        <v>170</v>
      </c>
      <c r="BR118" s="47">
        <v>1500</v>
      </c>
      <c r="BS118" t="s" s="43">
        <v>270</v>
      </c>
      <c r="BT118" t="s" s="43">
        <v>178</v>
      </c>
      <c r="BU118" t="s" s="43">
        <v>170</v>
      </c>
      <c r="BV118" s="49">
        <v>1000</v>
      </c>
      <c r="BW118" t="s" s="45">
        <v>167</v>
      </c>
      <c r="BX118" t="s" s="45">
        <v>171</v>
      </c>
      <c r="BY118" t="s" s="45">
        <v>170</v>
      </c>
      <c r="BZ118" t="s" s="45">
        <v>170</v>
      </c>
      <c r="CA118" t="s" s="43">
        <v>176</v>
      </c>
      <c r="CB118" t="s" s="43">
        <v>172</v>
      </c>
      <c r="CC118" t="s" s="43">
        <v>170</v>
      </c>
      <c r="CD118" t="s" s="43">
        <v>170</v>
      </c>
      <c r="CE118" t="s" s="50">
        <v>182</v>
      </c>
      <c r="CF118" t="s" s="50">
        <v>162</v>
      </c>
      <c r="CG118" t="s" s="50">
        <v>170</v>
      </c>
      <c r="CH118" t="s" s="50">
        <v>170</v>
      </c>
      <c r="CI118" t="s" s="50">
        <v>183</v>
      </c>
      <c r="CJ118" t="s" s="50">
        <v>165</v>
      </c>
      <c r="CK118" t="s" s="50">
        <v>170</v>
      </c>
      <c r="CL118" t="s" s="50">
        <v>159</v>
      </c>
      <c r="CM118" t="s" s="50">
        <v>161</v>
      </c>
      <c r="CN118" t="s" s="50">
        <v>162</v>
      </c>
      <c r="CO118" t="s" s="50">
        <v>164</v>
      </c>
      <c r="CP118" t="s" s="50">
        <v>162</v>
      </c>
      <c r="CQ118" t="s" s="50">
        <v>162</v>
      </c>
      <c r="CR118" t="s" s="50">
        <v>165</v>
      </c>
      <c r="CS118" t="s" s="50">
        <v>165</v>
      </c>
      <c r="CT118" t="s" s="50">
        <v>164</v>
      </c>
      <c r="CU118" t="s" s="50">
        <v>162</v>
      </c>
      <c r="CV118" t="s" s="50">
        <v>164</v>
      </c>
      <c r="CW118" t="s" s="50">
        <v>184</v>
      </c>
      <c r="CX118" t="s" s="50">
        <v>164</v>
      </c>
      <c r="CY118" t="s" s="50">
        <v>164</v>
      </c>
      <c r="CZ118" t="s" s="50">
        <v>164</v>
      </c>
      <c r="DA118" t="s" s="51">
        <v>259</v>
      </c>
      <c r="DB118" t="s" s="52">
        <v>186</v>
      </c>
      <c r="DC118" t="s" s="43">
        <v>188</v>
      </c>
      <c r="DD118" t="s" s="43">
        <v>187</v>
      </c>
      <c r="DE118" t="s" s="43">
        <v>189</v>
      </c>
      <c r="DF118" t="s" s="53">
        <v>190</v>
      </c>
      <c r="DG118" t="s" s="52">
        <v>194</v>
      </c>
      <c r="DH118" t="s" s="43">
        <v>193</v>
      </c>
      <c r="DI118" t="s" s="43">
        <v>192</v>
      </c>
      <c r="DJ118" t="s" s="53">
        <v>191</v>
      </c>
      <c r="DK118" t="s" s="52">
        <v>195</v>
      </c>
      <c r="DL118" t="s" s="43">
        <v>196</v>
      </c>
      <c r="DM118" t="s" s="43">
        <v>197</v>
      </c>
      <c r="DN118" t="s" s="54">
        <v>337</v>
      </c>
      <c r="DO118" t="s" s="54">
        <v>214</v>
      </c>
      <c r="DP118" t="s" s="54">
        <v>251</v>
      </c>
      <c r="DQ118" t="s" s="54">
        <v>170</v>
      </c>
      <c r="DR118" t="s" s="54">
        <v>216</v>
      </c>
      <c r="DS118" t="s" s="54">
        <v>217</v>
      </c>
      <c r="DT118" t="s" s="54">
        <v>218</v>
      </c>
      <c r="DU118" t="s" s="54">
        <v>170</v>
      </c>
      <c r="DV118" t="s" s="54">
        <v>220</v>
      </c>
      <c r="DW118" t="s" s="54">
        <v>221</v>
      </c>
      <c r="DX118" t="s" s="54">
        <v>222</v>
      </c>
      <c r="DY118" t="s" s="54">
        <v>223</v>
      </c>
      <c r="DZ118" t="s" s="54">
        <v>224</v>
      </c>
      <c r="EA118" t="s" s="54">
        <v>225</v>
      </c>
      <c r="EB118" t="s" s="54">
        <v>226</v>
      </c>
      <c r="EC118" t="s" s="54">
        <v>227</v>
      </c>
      <c r="ED118" t="s" s="54">
        <v>228</v>
      </c>
      <c r="EE118" t="s" s="57">
        <v>1076</v>
      </c>
      <c r="EF118" t="s" s="57">
        <v>1079</v>
      </c>
      <c r="EG118" t="s" s="57">
        <v>1080</v>
      </c>
      <c r="EH118" t="s" s="57">
        <v>1081</v>
      </c>
      <c r="EI118" t="s" s="57">
        <v>282</v>
      </c>
      <c r="EJ118" t="s" s="57">
        <v>2310</v>
      </c>
      <c r="EK118" t="s" s="56">
        <v>2460</v>
      </c>
      <c r="EL118" t="s" s="57">
        <v>282</v>
      </c>
      <c r="EM118" t="s" s="57">
        <v>950</v>
      </c>
      <c r="EN118" t="s" s="57">
        <v>1076</v>
      </c>
      <c r="EO118" t="s" s="57">
        <v>1077</v>
      </c>
      <c r="EP118" t="s" s="57">
        <v>954</v>
      </c>
      <c r="EQ118" t="s" s="57">
        <v>1074</v>
      </c>
      <c r="ER118" t="s" s="57">
        <v>159</v>
      </c>
      <c r="ES118" t="s" s="57">
        <v>945</v>
      </c>
      <c r="ET118" t="s" s="57">
        <v>955</v>
      </c>
      <c r="EU118" t="s" s="57">
        <v>956</v>
      </c>
      <c r="EV118" t="s" s="57">
        <v>957</v>
      </c>
      <c r="EW118" t="s" s="57">
        <v>208</v>
      </c>
      <c r="EX118" t="s" s="57">
        <v>209</v>
      </c>
      <c r="EY118" t="s" s="57">
        <v>282</v>
      </c>
    </row>
    <row r="119" ht="15.6" customHeight="1">
      <c r="A119" t="s" s="43">
        <v>961</v>
      </c>
      <c r="B119" t="s" s="43">
        <v>955</v>
      </c>
      <c r="C119" t="s" s="43">
        <v>969</v>
      </c>
      <c r="D119" t="s" s="43">
        <v>203</v>
      </c>
      <c r="E119" t="s" s="43">
        <v>485</v>
      </c>
      <c r="F119" t="s" s="43">
        <v>249</v>
      </c>
      <c r="G119" t="s" s="43">
        <v>159</v>
      </c>
      <c r="H119" t="s" s="44">
        <v>257</v>
      </c>
      <c r="I119" t="s" s="44">
        <v>184</v>
      </c>
      <c r="J119" t="s" s="44">
        <v>163</v>
      </c>
      <c r="K119" t="s" s="44">
        <v>162</v>
      </c>
      <c r="L119" t="s" s="44">
        <v>162</v>
      </c>
      <c r="M119" t="s" s="44">
        <v>164</v>
      </c>
      <c r="N119" t="s" s="44">
        <v>184</v>
      </c>
      <c r="O119" t="s" s="44">
        <v>164</v>
      </c>
      <c r="P119" t="s" s="44">
        <v>164</v>
      </c>
      <c r="Q119" t="s" s="44">
        <v>162</v>
      </c>
      <c r="R119" t="s" s="43">
        <v>963</v>
      </c>
      <c r="S119" t="s" s="45">
        <v>167</v>
      </c>
      <c r="T119" t="s" s="45">
        <v>178</v>
      </c>
      <c r="U119" t="s" s="45">
        <v>170</v>
      </c>
      <c r="V119" s="47">
        <v>20000</v>
      </c>
      <c r="W119" t="s" s="43">
        <v>167</v>
      </c>
      <c r="X119" t="s" s="43">
        <v>178</v>
      </c>
      <c r="Y119" t="s" s="43">
        <v>170</v>
      </c>
      <c r="Z119" s="48">
        <v>7500</v>
      </c>
      <c r="AA119" t="s" s="45">
        <v>170</v>
      </c>
      <c r="AB119" t="s" s="45">
        <v>170</v>
      </c>
      <c r="AC119" t="s" s="45">
        <v>170</v>
      </c>
      <c r="AD119" t="s" s="45">
        <v>170</v>
      </c>
      <c r="AE119" t="s" s="43">
        <v>167</v>
      </c>
      <c r="AF119" t="s" s="43">
        <v>965</v>
      </c>
      <c r="AG119" t="s" s="43">
        <v>170</v>
      </c>
      <c r="AH119" s="49">
        <v>8000</v>
      </c>
      <c r="AI119" t="s" s="45">
        <v>170</v>
      </c>
      <c r="AJ119" t="s" s="45">
        <v>170</v>
      </c>
      <c r="AK119" t="s" s="45">
        <v>170</v>
      </c>
      <c r="AL119" t="s" s="45">
        <v>170</v>
      </c>
      <c r="AM119" t="s" s="43">
        <v>170</v>
      </c>
      <c r="AN119" t="s" s="43">
        <v>170</v>
      </c>
      <c r="AO119" t="s" s="43">
        <v>170</v>
      </c>
      <c r="AP119" t="s" s="43">
        <v>170</v>
      </c>
      <c r="AQ119" t="s" s="45">
        <v>170</v>
      </c>
      <c r="AR119" t="s" s="45">
        <v>170</v>
      </c>
      <c r="AS119" t="s" s="45">
        <v>170</v>
      </c>
      <c r="AT119" t="s" s="45">
        <v>170</v>
      </c>
      <c r="AU119" t="s" s="43">
        <v>177</v>
      </c>
      <c r="AV119" t="s" s="43">
        <v>171</v>
      </c>
      <c r="AW119" t="s" s="43">
        <v>170</v>
      </c>
      <c r="AX119" t="s" s="43">
        <v>170</v>
      </c>
      <c r="AY119" t="s" s="45">
        <v>167</v>
      </c>
      <c r="AZ119" t="s" s="45">
        <v>178</v>
      </c>
      <c r="BA119" t="s" s="45">
        <v>170</v>
      </c>
      <c r="BB119" s="47">
        <v>3000</v>
      </c>
      <c r="BC119" t="s" s="43">
        <v>170</v>
      </c>
      <c r="BD119" t="s" s="43">
        <v>170</v>
      </c>
      <c r="BE119" t="s" s="43">
        <v>170</v>
      </c>
      <c r="BF119" t="s" s="43">
        <v>170</v>
      </c>
      <c r="BG119" t="s" s="45">
        <v>292</v>
      </c>
      <c r="BH119" t="s" s="45">
        <v>172</v>
      </c>
      <c r="BI119" t="s" s="45">
        <v>170</v>
      </c>
      <c r="BJ119" t="s" s="45">
        <v>170</v>
      </c>
      <c r="BK119" t="s" s="43">
        <v>292</v>
      </c>
      <c r="BL119" t="s" s="43">
        <v>172</v>
      </c>
      <c r="BM119" t="s" s="43">
        <v>170</v>
      </c>
      <c r="BN119" t="s" s="43">
        <v>170</v>
      </c>
      <c r="BO119" t="s" s="45">
        <v>167</v>
      </c>
      <c r="BP119" t="s" s="45">
        <v>178</v>
      </c>
      <c r="BQ119" t="s" s="45">
        <v>170</v>
      </c>
      <c r="BR119" s="47">
        <v>1500</v>
      </c>
      <c r="BS119" t="s" s="43">
        <v>167</v>
      </c>
      <c r="BT119" t="s" s="43">
        <v>178</v>
      </c>
      <c r="BU119" t="s" s="43">
        <v>170</v>
      </c>
      <c r="BV119" s="49">
        <v>1400</v>
      </c>
      <c r="BW119" t="s" s="45">
        <v>167</v>
      </c>
      <c r="BX119" t="s" s="45">
        <v>171</v>
      </c>
      <c r="BY119" t="s" s="45">
        <v>170</v>
      </c>
      <c r="BZ119" t="s" s="45">
        <v>170</v>
      </c>
      <c r="CA119" t="s" s="43">
        <v>176</v>
      </c>
      <c r="CB119" t="s" s="43">
        <v>172</v>
      </c>
      <c r="CC119" t="s" s="43">
        <v>170</v>
      </c>
      <c r="CD119" t="s" s="43">
        <v>170</v>
      </c>
      <c r="CE119" t="s" s="50">
        <v>182</v>
      </c>
      <c r="CF119" t="s" s="50">
        <v>162</v>
      </c>
      <c r="CG119" t="s" s="50">
        <v>170</v>
      </c>
      <c r="CH119" t="s" s="50">
        <v>170</v>
      </c>
      <c r="CI119" t="s" s="50">
        <v>183</v>
      </c>
      <c r="CJ119" t="s" s="50">
        <v>165</v>
      </c>
      <c r="CK119" t="s" s="50">
        <v>170</v>
      </c>
      <c r="CL119" t="s" s="50">
        <v>159</v>
      </c>
      <c r="CM119" t="s" s="50">
        <v>161</v>
      </c>
      <c r="CN119" t="s" s="50">
        <v>164</v>
      </c>
      <c r="CO119" t="s" s="50">
        <v>165</v>
      </c>
      <c r="CP119" t="s" s="50">
        <v>162</v>
      </c>
      <c r="CQ119" t="s" s="50">
        <v>164</v>
      </c>
      <c r="CR119" t="s" s="50">
        <v>165</v>
      </c>
      <c r="CS119" t="s" s="50">
        <v>165</v>
      </c>
      <c r="CT119" t="s" s="50">
        <v>164</v>
      </c>
      <c r="CU119" t="s" s="50">
        <v>164</v>
      </c>
      <c r="CV119" t="s" s="50">
        <v>164</v>
      </c>
      <c r="CW119" t="s" s="50">
        <v>184</v>
      </c>
      <c r="CX119" t="s" s="50">
        <v>162</v>
      </c>
      <c r="CY119" t="s" s="50">
        <v>162</v>
      </c>
      <c r="CZ119" t="s" s="50">
        <v>164</v>
      </c>
      <c r="DA119" t="s" s="51">
        <v>259</v>
      </c>
      <c r="DB119" t="s" s="52">
        <v>186</v>
      </c>
      <c r="DC119" t="s" s="43">
        <v>188</v>
      </c>
      <c r="DD119" t="s" s="43">
        <v>189</v>
      </c>
      <c r="DE119" t="s" s="43">
        <v>187</v>
      </c>
      <c r="DF119" t="s" s="53">
        <v>190</v>
      </c>
      <c r="DG119" t="s" s="52">
        <v>192</v>
      </c>
      <c r="DH119" t="s" s="43">
        <v>194</v>
      </c>
      <c r="DI119" t="s" s="43">
        <v>191</v>
      </c>
      <c r="DJ119" t="s" s="53">
        <v>193</v>
      </c>
      <c r="DK119" t="s" s="52">
        <v>196</v>
      </c>
      <c r="DL119" t="s" s="43">
        <v>195</v>
      </c>
      <c r="DM119" t="s" s="43">
        <v>197</v>
      </c>
      <c r="DN119" t="s" s="54">
        <v>301</v>
      </c>
      <c r="DO119" t="s" s="54">
        <v>214</v>
      </c>
      <c r="DP119" t="s" s="54">
        <v>251</v>
      </c>
      <c r="DQ119" t="s" s="54">
        <v>170</v>
      </c>
      <c r="DR119" t="s" s="54">
        <v>216</v>
      </c>
      <c r="DS119" t="s" s="54">
        <v>170</v>
      </c>
      <c r="DT119" t="s" s="54">
        <v>170</v>
      </c>
      <c r="DU119" t="s" s="54">
        <v>170</v>
      </c>
      <c r="DV119" t="s" s="54">
        <v>220</v>
      </c>
      <c r="DW119" t="s" s="54">
        <v>221</v>
      </c>
      <c r="DX119" t="s" s="54">
        <v>170</v>
      </c>
      <c r="DY119" t="s" s="54">
        <v>223</v>
      </c>
      <c r="DZ119" t="s" s="54">
        <v>224</v>
      </c>
      <c r="EA119" t="s" s="54">
        <v>225</v>
      </c>
      <c r="EB119" t="s" s="54">
        <v>226</v>
      </c>
      <c r="EC119" t="s" s="54">
        <v>227</v>
      </c>
      <c r="ED119" t="s" s="54">
        <v>228</v>
      </c>
      <c r="EE119" t="s" s="57">
        <v>967</v>
      </c>
      <c r="EF119" t="s" s="57">
        <v>970</v>
      </c>
      <c r="EG119" t="s" s="57">
        <v>971</v>
      </c>
      <c r="EH119" t="s" s="57">
        <v>972</v>
      </c>
      <c r="EI119" t="s" s="57">
        <v>299</v>
      </c>
      <c r="EJ119" t="s" s="57">
        <v>2406</v>
      </c>
      <c r="EK119" t="s" s="56">
        <v>2461</v>
      </c>
      <c r="EL119" t="s" s="57">
        <v>299</v>
      </c>
      <c r="EM119" t="s" s="57">
        <v>950</v>
      </c>
      <c r="EN119" t="s" s="57">
        <v>967</v>
      </c>
      <c r="EO119" t="s" s="57">
        <v>968</v>
      </c>
      <c r="EP119" t="s" s="57">
        <v>954</v>
      </c>
      <c r="EQ119" t="s" s="57">
        <v>962</v>
      </c>
      <c r="ER119" t="s" s="57">
        <v>159</v>
      </c>
      <c r="ES119" t="s" s="57">
        <v>945</v>
      </c>
      <c r="ET119" t="s" s="57">
        <v>955</v>
      </c>
      <c r="EU119" t="s" s="57">
        <v>956</v>
      </c>
      <c r="EV119" t="s" s="57">
        <v>957</v>
      </c>
      <c r="EW119" t="s" s="57">
        <v>208</v>
      </c>
      <c r="EX119" t="s" s="57">
        <v>209</v>
      </c>
      <c r="EY119" t="s" s="57">
        <v>299</v>
      </c>
    </row>
    <row r="120" ht="15.6" customHeight="1">
      <c r="A120" t="s" s="43">
        <v>1091</v>
      </c>
      <c r="B120" t="s" s="43">
        <v>955</v>
      </c>
      <c r="C120" t="s" s="43">
        <v>969</v>
      </c>
      <c r="D120" t="s" s="43">
        <v>203</v>
      </c>
      <c r="E120" t="s" s="43">
        <v>811</v>
      </c>
      <c r="F120" t="s" s="43">
        <v>249</v>
      </c>
      <c r="G120" t="s" s="43">
        <v>161</v>
      </c>
      <c r="H120" t="s" s="44">
        <v>242</v>
      </c>
      <c r="I120" t="s" s="44">
        <v>165</v>
      </c>
      <c r="J120" t="s" s="44">
        <v>164</v>
      </c>
      <c r="K120" t="s" s="44">
        <v>162</v>
      </c>
      <c r="L120" t="s" s="44">
        <v>184</v>
      </c>
      <c r="M120" t="s" s="44">
        <v>162</v>
      </c>
      <c r="N120" t="s" s="44">
        <v>165</v>
      </c>
      <c r="O120" t="s" s="44">
        <v>184</v>
      </c>
      <c r="P120" t="s" s="44">
        <v>184</v>
      </c>
      <c r="Q120" t="s" s="44">
        <v>162</v>
      </c>
      <c r="R120" t="s" s="43">
        <v>544</v>
      </c>
      <c r="S120" t="s" s="45">
        <v>167</v>
      </c>
      <c r="T120" t="s" s="45">
        <v>178</v>
      </c>
      <c r="U120" t="s" s="45">
        <v>170</v>
      </c>
      <c r="V120" s="47">
        <v>10000</v>
      </c>
      <c r="W120" t="s" s="43">
        <v>167</v>
      </c>
      <c r="X120" t="s" s="43">
        <v>172</v>
      </c>
      <c r="Y120" t="s" s="43">
        <v>170</v>
      </c>
      <c r="Z120" s="48"/>
      <c r="AA120" t="s" s="45">
        <v>170</v>
      </c>
      <c r="AB120" t="s" s="45">
        <v>170</v>
      </c>
      <c r="AC120" t="s" s="45">
        <v>170</v>
      </c>
      <c r="AD120" t="s" s="45">
        <v>170</v>
      </c>
      <c r="AE120" t="s" s="43">
        <v>292</v>
      </c>
      <c r="AF120" t="s" s="43">
        <v>172</v>
      </c>
      <c r="AG120" t="s" s="43">
        <v>170</v>
      </c>
      <c r="AH120" t="s" s="43">
        <v>170</v>
      </c>
      <c r="AI120" t="s" s="45">
        <v>167</v>
      </c>
      <c r="AJ120" t="s" s="45">
        <v>975</v>
      </c>
      <c r="AK120" t="s" s="45">
        <v>170</v>
      </c>
      <c r="AL120" s="47">
        <v>70000</v>
      </c>
      <c r="AM120" t="s" s="43">
        <v>167</v>
      </c>
      <c r="AN120" t="s" s="43">
        <v>975</v>
      </c>
      <c r="AO120" t="s" s="43">
        <v>170</v>
      </c>
      <c r="AP120" s="49">
        <v>20000</v>
      </c>
      <c r="AQ120" t="s" s="45">
        <v>170</v>
      </c>
      <c r="AR120" t="s" s="45">
        <v>170</v>
      </c>
      <c r="AS120" t="s" s="45">
        <v>170</v>
      </c>
      <c r="AT120" t="s" s="45">
        <v>170</v>
      </c>
      <c r="AU120" t="s" s="43">
        <v>176</v>
      </c>
      <c r="AV120" t="s" s="43">
        <v>171</v>
      </c>
      <c r="AW120" t="s" s="43">
        <v>170</v>
      </c>
      <c r="AX120" t="s" s="43">
        <v>170</v>
      </c>
      <c r="AY120" t="s" s="45">
        <v>176</v>
      </c>
      <c r="AZ120" t="s" s="45">
        <v>171</v>
      </c>
      <c r="BA120" t="s" s="45">
        <v>170</v>
      </c>
      <c r="BB120" t="s" s="45">
        <v>170</v>
      </c>
      <c r="BC120" t="s" s="43">
        <v>292</v>
      </c>
      <c r="BD120" t="s" s="43">
        <v>171</v>
      </c>
      <c r="BE120" t="s" s="43">
        <v>170</v>
      </c>
      <c r="BF120" t="s" s="43">
        <v>170</v>
      </c>
      <c r="BG120" t="s" s="45">
        <v>176</v>
      </c>
      <c r="BH120" t="s" s="45">
        <v>172</v>
      </c>
      <c r="BI120" t="s" s="45">
        <v>170</v>
      </c>
      <c r="BJ120" t="s" s="45">
        <v>170</v>
      </c>
      <c r="BK120" t="s" s="43">
        <v>292</v>
      </c>
      <c r="BL120" t="s" s="43">
        <v>172</v>
      </c>
      <c r="BM120" t="s" s="43">
        <v>170</v>
      </c>
      <c r="BN120" t="s" s="43">
        <v>170</v>
      </c>
      <c r="BO120" t="s" s="45">
        <v>292</v>
      </c>
      <c r="BP120" t="s" s="45">
        <v>977</v>
      </c>
      <c r="BQ120" t="s" s="45">
        <v>170</v>
      </c>
      <c r="BR120" s="47">
        <v>1500</v>
      </c>
      <c r="BS120" t="s" s="43">
        <v>167</v>
      </c>
      <c r="BT120" t="s" s="43">
        <v>178</v>
      </c>
      <c r="BU120" t="s" s="43">
        <v>170</v>
      </c>
      <c r="BV120" s="49">
        <v>1500</v>
      </c>
      <c r="BW120" t="s" s="45">
        <v>176</v>
      </c>
      <c r="BX120" t="s" s="45">
        <v>171</v>
      </c>
      <c r="BY120" t="s" s="45">
        <v>170</v>
      </c>
      <c r="BZ120" t="s" s="45">
        <v>170</v>
      </c>
      <c r="CA120" t="s" s="43">
        <v>176</v>
      </c>
      <c r="CB120" t="s" s="43">
        <v>171</v>
      </c>
      <c r="CC120" t="s" s="43">
        <v>170</v>
      </c>
      <c r="CD120" t="s" s="43">
        <v>170</v>
      </c>
      <c r="CE120" t="s" s="50">
        <v>182</v>
      </c>
      <c r="CF120" t="s" s="50">
        <v>162</v>
      </c>
      <c r="CG120" t="s" s="50">
        <v>170</v>
      </c>
      <c r="CH120" t="s" s="50">
        <v>170</v>
      </c>
      <c r="CI120" t="s" s="50">
        <v>183</v>
      </c>
      <c r="CJ120" t="s" s="50">
        <v>165</v>
      </c>
      <c r="CK120" t="s" s="50">
        <v>170</v>
      </c>
      <c r="CL120" t="s" s="50">
        <v>159</v>
      </c>
      <c r="CM120" t="s" s="50">
        <v>161</v>
      </c>
      <c r="CN120" t="s" s="50">
        <v>162</v>
      </c>
      <c r="CO120" t="s" s="50">
        <v>162</v>
      </c>
      <c r="CP120" t="s" s="50">
        <v>162</v>
      </c>
      <c r="CQ120" t="s" s="50">
        <v>164</v>
      </c>
      <c r="CR120" t="s" s="50">
        <v>165</v>
      </c>
      <c r="CS120" t="s" s="50">
        <v>165</v>
      </c>
      <c r="CT120" t="s" s="50">
        <v>162</v>
      </c>
      <c r="CU120" t="s" s="50">
        <v>163</v>
      </c>
      <c r="CV120" t="s" s="50">
        <v>164</v>
      </c>
      <c r="CW120" t="s" s="50">
        <v>164</v>
      </c>
      <c r="CX120" t="s" s="50">
        <v>164</v>
      </c>
      <c r="CY120" t="s" s="50">
        <v>162</v>
      </c>
      <c r="CZ120" t="s" s="50">
        <v>162</v>
      </c>
      <c r="DA120" t="s" s="51">
        <v>259</v>
      </c>
      <c r="DB120" t="s" s="52">
        <v>188</v>
      </c>
      <c r="DC120" t="s" s="43">
        <v>186</v>
      </c>
      <c r="DD120" t="s" s="43">
        <v>187</v>
      </c>
      <c r="DE120" t="s" s="43">
        <v>190</v>
      </c>
      <c r="DF120" t="s" s="53">
        <v>189</v>
      </c>
      <c r="DG120" t="s" s="52">
        <v>193</v>
      </c>
      <c r="DH120" t="s" s="43">
        <v>191</v>
      </c>
      <c r="DI120" t="s" s="43">
        <v>194</v>
      </c>
      <c r="DJ120" t="s" s="53">
        <v>192</v>
      </c>
      <c r="DK120" t="s" s="52">
        <v>196</v>
      </c>
      <c r="DL120" t="s" s="43">
        <v>195</v>
      </c>
      <c r="DM120" t="s" s="43">
        <v>197</v>
      </c>
      <c r="DN120" t="s" s="54">
        <v>337</v>
      </c>
      <c r="DO120" t="s" s="54">
        <v>214</v>
      </c>
      <c r="DP120" t="s" s="54">
        <v>251</v>
      </c>
      <c r="DQ120" t="s" s="54">
        <v>170</v>
      </c>
      <c r="DR120" t="s" s="54">
        <v>216</v>
      </c>
      <c r="DS120" t="s" s="54">
        <v>217</v>
      </c>
      <c r="DT120" t="s" s="54">
        <v>218</v>
      </c>
      <c r="DU120" t="s" s="54">
        <v>170</v>
      </c>
      <c r="DV120" t="s" s="54">
        <v>220</v>
      </c>
      <c r="DW120" t="s" s="54">
        <v>221</v>
      </c>
      <c r="DX120" t="s" s="54">
        <v>222</v>
      </c>
      <c r="DY120" t="s" s="54">
        <v>223</v>
      </c>
      <c r="DZ120" t="s" s="54">
        <v>224</v>
      </c>
      <c r="EA120" t="s" s="54">
        <v>225</v>
      </c>
      <c r="EB120" t="s" s="54">
        <v>226</v>
      </c>
      <c r="EC120" t="s" s="54">
        <v>227</v>
      </c>
      <c r="ED120" t="s" s="54">
        <v>228</v>
      </c>
      <c r="EE120" t="s" s="57">
        <v>1094</v>
      </c>
      <c r="EF120" t="s" s="57">
        <v>1095</v>
      </c>
      <c r="EG120" t="s" s="57">
        <v>1096</v>
      </c>
      <c r="EH120" t="s" s="57">
        <v>1097</v>
      </c>
      <c r="EI120" t="s" s="57">
        <v>362</v>
      </c>
      <c r="EJ120" t="s" s="57">
        <v>2462</v>
      </c>
      <c r="EK120" t="s" s="56">
        <v>2463</v>
      </c>
      <c r="EL120" t="s" s="57">
        <v>362</v>
      </c>
      <c r="EM120" t="s" s="57">
        <v>950</v>
      </c>
      <c r="EN120" t="s" s="57">
        <v>1094</v>
      </c>
      <c r="EO120" t="s" s="57">
        <v>968</v>
      </c>
      <c r="EP120" t="s" s="57">
        <v>954</v>
      </c>
      <c r="EQ120" t="s" s="57">
        <v>1092</v>
      </c>
      <c r="ER120" t="s" s="57">
        <v>159</v>
      </c>
      <c r="ES120" t="s" s="57">
        <v>945</v>
      </c>
      <c r="ET120" t="s" s="57">
        <v>955</v>
      </c>
      <c r="EU120" t="s" s="57">
        <v>956</v>
      </c>
      <c r="EV120" t="s" s="57">
        <v>957</v>
      </c>
      <c r="EW120" t="s" s="57">
        <v>208</v>
      </c>
      <c r="EX120" t="s" s="57">
        <v>209</v>
      </c>
      <c r="EY120" t="s" s="57">
        <v>362</v>
      </c>
    </row>
    <row r="121" ht="15.6" customHeight="1">
      <c r="A121" t="s" s="43">
        <v>522</v>
      </c>
      <c r="B121" t="s" s="43">
        <v>426</v>
      </c>
      <c r="C121" t="s" s="43">
        <v>529</v>
      </c>
      <c r="D121" t="s" s="43">
        <v>281</v>
      </c>
      <c r="E121" t="s" s="43">
        <v>530</v>
      </c>
      <c r="F121" t="s" s="43">
        <v>212</v>
      </c>
      <c r="G121" t="s" s="43">
        <v>161</v>
      </c>
      <c r="H121" t="s" s="44">
        <v>257</v>
      </c>
      <c r="I121" t="s" s="44">
        <v>165</v>
      </c>
      <c r="J121" t="s" s="44">
        <v>184</v>
      </c>
      <c r="K121" t="s" s="44">
        <v>164</v>
      </c>
      <c r="L121" t="s" s="44">
        <v>165</v>
      </c>
      <c r="M121" t="s" s="44">
        <v>164</v>
      </c>
      <c r="N121" t="s" s="44">
        <v>184</v>
      </c>
      <c r="O121" t="s" s="44">
        <v>184</v>
      </c>
      <c r="P121" t="s" s="44">
        <v>164</v>
      </c>
      <c r="Q121" t="s" s="44">
        <v>164</v>
      </c>
      <c r="R121" t="s" s="43">
        <v>524</v>
      </c>
      <c r="S121" t="s" s="45">
        <v>167</v>
      </c>
      <c r="T121" t="s" s="45">
        <v>178</v>
      </c>
      <c r="U121" s="46"/>
      <c r="V121" s="47">
        <v>3000</v>
      </c>
      <c r="W121" t="s" s="43">
        <v>167</v>
      </c>
      <c r="X121" t="s" s="43">
        <v>178</v>
      </c>
      <c r="Y121" s="26"/>
      <c r="Z121" s="48">
        <v>3000</v>
      </c>
      <c r="AA121" t="s" s="45">
        <v>170</v>
      </c>
      <c r="AB121" t="s" s="45">
        <v>170</v>
      </c>
      <c r="AC121" t="s" s="45">
        <v>170</v>
      </c>
      <c r="AD121" t="s" s="45">
        <v>170</v>
      </c>
      <c r="AE121" t="s" s="43">
        <v>167</v>
      </c>
      <c r="AF121" t="s" s="43">
        <v>178</v>
      </c>
      <c r="AG121" s="26"/>
      <c r="AH121" s="49">
        <v>20000</v>
      </c>
      <c r="AI121" t="s" s="45">
        <v>170</v>
      </c>
      <c r="AJ121" t="s" s="45">
        <v>170</v>
      </c>
      <c r="AK121" t="s" s="45">
        <v>170</v>
      </c>
      <c r="AL121" t="s" s="45">
        <v>170</v>
      </c>
      <c r="AM121" t="s" s="43">
        <v>170</v>
      </c>
      <c r="AN121" t="s" s="43">
        <v>170</v>
      </c>
      <c r="AO121" t="s" s="43">
        <v>170</v>
      </c>
      <c r="AP121" t="s" s="43">
        <v>170</v>
      </c>
      <c r="AQ121" t="s" s="45">
        <v>170</v>
      </c>
      <c r="AR121" t="s" s="45">
        <v>170</v>
      </c>
      <c r="AS121" t="s" s="45">
        <v>170</v>
      </c>
      <c r="AT121" t="s" s="45">
        <v>170</v>
      </c>
      <c r="AU121" t="s" s="43">
        <v>177</v>
      </c>
      <c r="AV121" t="s" s="43">
        <v>178</v>
      </c>
      <c r="AW121" s="26"/>
      <c r="AX121" s="49">
        <v>1000</v>
      </c>
      <c r="AY121" t="s" s="45">
        <v>177</v>
      </c>
      <c r="AZ121" t="s" s="45">
        <v>178</v>
      </c>
      <c r="BA121" s="46"/>
      <c r="BB121" s="47">
        <v>2000</v>
      </c>
      <c r="BC121" t="s" s="43">
        <v>170</v>
      </c>
      <c r="BD121" t="s" s="43">
        <v>170</v>
      </c>
      <c r="BE121" t="s" s="43">
        <v>170</v>
      </c>
      <c r="BF121" t="s" s="43">
        <v>170</v>
      </c>
      <c r="BG121" t="s" s="45">
        <v>167</v>
      </c>
      <c r="BH121" t="s" s="45">
        <v>178</v>
      </c>
      <c r="BI121" s="46"/>
      <c r="BJ121" s="47">
        <v>1200</v>
      </c>
      <c r="BK121" t="s" s="43">
        <v>270</v>
      </c>
      <c r="BL121" t="s" s="43">
        <v>178</v>
      </c>
      <c r="BM121" s="26"/>
      <c r="BN121" s="49">
        <v>1000</v>
      </c>
      <c r="BO121" t="s" s="45">
        <v>270</v>
      </c>
      <c r="BP121" t="s" s="45">
        <v>178</v>
      </c>
      <c r="BQ121" s="46"/>
      <c r="BR121" s="47">
        <v>1500</v>
      </c>
      <c r="BS121" t="s" s="43">
        <v>170</v>
      </c>
      <c r="BT121" t="s" s="43">
        <v>170</v>
      </c>
      <c r="BU121" t="s" s="43">
        <v>170</v>
      </c>
      <c r="BV121" t="s" s="43">
        <v>170</v>
      </c>
      <c r="BW121" t="s" s="45">
        <v>170</v>
      </c>
      <c r="BX121" t="s" s="45">
        <v>170</v>
      </c>
      <c r="BY121" t="s" s="45">
        <v>170</v>
      </c>
      <c r="BZ121" s="46"/>
      <c r="CA121" t="s" s="43">
        <v>176</v>
      </c>
      <c r="CB121" t="s" s="43">
        <v>171</v>
      </c>
      <c r="CC121" s="26"/>
      <c r="CD121" s="26"/>
      <c r="CE121" t="s" s="50">
        <v>182</v>
      </c>
      <c r="CF121" t="s" s="50">
        <v>164</v>
      </c>
      <c r="CG121" t="s" s="50">
        <v>170</v>
      </c>
      <c r="CH121" t="s" s="50">
        <v>170</v>
      </c>
      <c r="CI121" t="s" s="50">
        <v>183</v>
      </c>
      <c r="CJ121" t="s" s="50">
        <v>165</v>
      </c>
      <c r="CK121" t="s" s="50">
        <v>170</v>
      </c>
      <c r="CL121" t="s" s="50">
        <v>159</v>
      </c>
      <c r="CM121" t="s" s="50">
        <v>161</v>
      </c>
      <c r="CN121" t="s" s="50">
        <v>164</v>
      </c>
      <c r="CO121" t="s" s="50">
        <v>163</v>
      </c>
      <c r="CP121" t="s" s="50">
        <v>164</v>
      </c>
      <c r="CQ121" t="s" s="50">
        <v>164</v>
      </c>
      <c r="CR121" t="s" s="50">
        <v>184</v>
      </c>
      <c r="CS121" t="s" s="50">
        <v>184</v>
      </c>
      <c r="CT121" t="s" s="50">
        <v>164</v>
      </c>
      <c r="CU121" t="s" s="50">
        <v>164</v>
      </c>
      <c r="CV121" t="s" s="50">
        <v>164</v>
      </c>
      <c r="CW121" t="s" s="50">
        <v>164</v>
      </c>
      <c r="CX121" t="s" s="50">
        <v>164</v>
      </c>
      <c r="CY121" t="s" s="50">
        <v>163</v>
      </c>
      <c r="CZ121" t="s" s="50">
        <v>164</v>
      </c>
      <c r="DA121" t="s" s="51">
        <v>525</v>
      </c>
      <c r="DB121" t="s" s="52">
        <v>189</v>
      </c>
      <c r="DC121" t="s" s="43">
        <v>186</v>
      </c>
      <c r="DD121" t="s" s="43">
        <v>187</v>
      </c>
      <c r="DE121" t="s" s="43">
        <v>190</v>
      </c>
      <c r="DF121" t="s" s="53">
        <v>188</v>
      </c>
      <c r="DG121" t="s" s="52">
        <v>191</v>
      </c>
      <c r="DH121" t="s" s="43">
        <v>194</v>
      </c>
      <c r="DI121" t="s" s="43">
        <v>193</v>
      </c>
      <c r="DJ121" t="s" s="53">
        <v>192</v>
      </c>
      <c r="DK121" t="s" s="52">
        <v>196</v>
      </c>
      <c r="DL121" t="s" s="43">
        <v>195</v>
      </c>
      <c r="DM121" t="s" s="43">
        <v>197</v>
      </c>
      <c r="DN121" t="s" s="54">
        <v>203</v>
      </c>
      <c r="DO121" t="s" s="54">
        <v>214</v>
      </c>
      <c r="DP121" t="s" s="54">
        <v>251</v>
      </c>
      <c r="DQ121" t="s" s="54">
        <v>170</v>
      </c>
      <c r="DR121" t="s" s="54">
        <v>216</v>
      </c>
      <c r="DS121" t="s" s="54">
        <v>170</v>
      </c>
      <c r="DT121" t="s" s="54">
        <v>170</v>
      </c>
      <c r="DU121" t="s" s="54">
        <v>170</v>
      </c>
      <c r="DV121" t="s" s="54">
        <v>220</v>
      </c>
      <c r="DW121" t="s" s="54">
        <v>221</v>
      </c>
      <c r="DX121" t="s" s="54">
        <v>170</v>
      </c>
      <c r="DY121" t="s" s="54">
        <v>223</v>
      </c>
      <c r="DZ121" t="s" s="54">
        <v>224</v>
      </c>
      <c r="EA121" t="s" s="54">
        <v>225</v>
      </c>
      <c r="EB121" t="s" s="54">
        <v>170</v>
      </c>
      <c r="EC121" t="s" s="54">
        <v>170</v>
      </c>
      <c r="ED121" t="s" s="54">
        <v>228</v>
      </c>
      <c r="EE121" t="s" s="57">
        <v>527</v>
      </c>
      <c r="EF121" t="s" s="57">
        <v>531</v>
      </c>
      <c r="EG121" t="s" s="57">
        <v>532</v>
      </c>
      <c r="EH121" t="s" s="57">
        <v>533</v>
      </c>
      <c r="EI121" t="s" s="57">
        <v>282</v>
      </c>
      <c r="EJ121" t="s" s="57">
        <v>2464</v>
      </c>
      <c r="EK121" t="s" s="56">
        <v>2465</v>
      </c>
      <c r="EL121" t="s" s="57">
        <v>282</v>
      </c>
      <c r="EM121" t="s" s="57">
        <v>421</v>
      </c>
      <c r="EN121" t="s" s="57">
        <v>527</v>
      </c>
      <c r="EO121" t="s" s="57">
        <v>528</v>
      </c>
      <c r="EP121" t="s" s="57">
        <v>425</v>
      </c>
      <c r="EQ121" t="s" s="57">
        <v>523</v>
      </c>
      <c r="ER121" t="s" s="57">
        <v>159</v>
      </c>
      <c r="ES121" t="s" s="57">
        <v>417</v>
      </c>
      <c r="ET121" t="s" s="57">
        <v>426</v>
      </c>
      <c r="EU121" t="s" s="57">
        <v>427</v>
      </c>
      <c r="EV121" t="s" s="57">
        <v>428</v>
      </c>
      <c r="EW121" t="s" s="57">
        <v>208</v>
      </c>
      <c r="EX121" t="s" s="57">
        <v>209</v>
      </c>
      <c r="EY121" t="s" s="57">
        <v>282</v>
      </c>
    </row>
    <row r="122" ht="15.6" customHeight="1">
      <c r="A122" t="s" s="43">
        <v>534</v>
      </c>
      <c r="B122" t="s" s="43">
        <v>426</v>
      </c>
      <c r="C122" t="s" s="43">
        <v>529</v>
      </c>
      <c r="D122" t="s" s="43">
        <v>281</v>
      </c>
      <c r="E122" t="s" s="43">
        <v>522</v>
      </c>
      <c r="F122" t="s" s="43">
        <v>249</v>
      </c>
      <c r="G122" t="s" s="43">
        <v>159</v>
      </c>
      <c r="H122" t="s" s="44">
        <v>257</v>
      </c>
      <c r="I122" t="s" s="44">
        <v>164</v>
      </c>
      <c r="J122" t="s" s="44">
        <v>184</v>
      </c>
      <c r="K122" t="s" s="44">
        <v>164</v>
      </c>
      <c r="L122" t="s" s="44">
        <v>184</v>
      </c>
      <c r="M122" t="s" s="44">
        <v>164</v>
      </c>
      <c r="N122" t="s" s="44">
        <v>184</v>
      </c>
      <c r="O122" t="s" s="44">
        <v>184</v>
      </c>
      <c r="P122" t="s" s="44">
        <v>164</v>
      </c>
      <c r="Q122" t="s" s="44">
        <v>164</v>
      </c>
      <c r="R122" t="s" s="43">
        <v>536</v>
      </c>
      <c r="S122" t="s" s="45">
        <v>170</v>
      </c>
      <c r="T122" t="s" s="45">
        <v>170</v>
      </c>
      <c r="U122" t="s" s="45">
        <v>170</v>
      </c>
      <c r="V122" t="s" s="45">
        <v>170</v>
      </c>
      <c r="W122" t="s" s="43">
        <v>170</v>
      </c>
      <c r="X122" t="s" s="43">
        <v>170</v>
      </c>
      <c r="Y122" t="s" s="43">
        <v>170</v>
      </c>
      <c r="Z122" s="48"/>
      <c r="AA122" t="s" s="45">
        <v>170</v>
      </c>
      <c r="AB122" t="s" s="45">
        <v>170</v>
      </c>
      <c r="AC122" t="s" s="45">
        <v>170</v>
      </c>
      <c r="AD122" t="s" s="45">
        <v>170</v>
      </c>
      <c r="AE122" t="s" s="43">
        <v>167</v>
      </c>
      <c r="AF122" t="s" s="43">
        <v>178</v>
      </c>
      <c r="AG122" s="26"/>
      <c r="AH122" s="49">
        <v>20000</v>
      </c>
      <c r="AI122" t="s" s="45">
        <v>170</v>
      </c>
      <c r="AJ122" t="s" s="45">
        <v>170</v>
      </c>
      <c r="AK122" t="s" s="45">
        <v>170</v>
      </c>
      <c r="AL122" t="s" s="45">
        <v>170</v>
      </c>
      <c r="AM122" t="s" s="43">
        <v>170</v>
      </c>
      <c r="AN122" t="s" s="43">
        <v>170</v>
      </c>
      <c r="AO122" t="s" s="43">
        <v>170</v>
      </c>
      <c r="AP122" t="s" s="43">
        <v>170</v>
      </c>
      <c r="AQ122" t="s" s="45">
        <v>170</v>
      </c>
      <c r="AR122" t="s" s="45">
        <v>170</v>
      </c>
      <c r="AS122" t="s" s="45">
        <v>170</v>
      </c>
      <c r="AT122" t="s" s="45">
        <v>170</v>
      </c>
      <c r="AU122" t="s" s="43">
        <v>177</v>
      </c>
      <c r="AV122" t="s" s="43">
        <v>178</v>
      </c>
      <c r="AW122" s="26"/>
      <c r="AX122" s="49">
        <v>1200</v>
      </c>
      <c r="AY122" t="s" s="45">
        <v>177</v>
      </c>
      <c r="AZ122" t="s" s="45">
        <v>178</v>
      </c>
      <c r="BA122" s="46"/>
      <c r="BB122" s="47">
        <v>2000</v>
      </c>
      <c r="BC122" t="s" s="43">
        <v>270</v>
      </c>
      <c r="BD122" t="s" s="43">
        <v>178</v>
      </c>
      <c r="BE122" s="26"/>
      <c r="BF122" s="49">
        <v>2000</v>
      </c>
      <c r="BG122" t="s" s="45">
        <v>170</v>
      </c>
      <c r="BH122" t="s" s="45">
        <v>170</v>
      </c>
      <c r="BI122" t="s" s="45">
        <v>170</v>
      </c>
      <c r="BJ122" t="s" s="45">
        <v>170</v>
      </c>
      <c r="BK122" t="s" s="43">
        <v>270</v>
      </c>
      <c r="BL122" t="s" s="43">
        <v>178</v>
      </c>
      <c r="BM122" s="26"/>
      <c r="BN122" s="49">
        <v>1000</v>
      </c>
      <c r="BO122" t="s" s="45">
        <v>270</v>
      </c>
      <c r="BP122" t="s" s="45">
        <v>178</v>
      </c>
      <c r="BQ122" s="46"/>
      <c r="BR122" s="47">
        <v>1600</v>
      </c>
      <c r="BS122" t="s" s="43">
        <v>270</v>
      </c>
      <c r="BT122" t="s" s="43">
        <v>178</v>
      </c>
      <c r="BU122" s="26"/>
      <c r="BV122" s="49">
        <v>600</v>
      </c>
      <c r="BW122" t="s" s="45">
        <v>170</v>
      </c>
      <c r="BX122" t="s" s="45">
        <v>170</v>
      </c>
      <c r="BY122" t="s" s="45">
        <v>170</v>
      </c>
      <c r="BZ122" s="46"/>
      <c r="CA122" t="s" s="43">
        <v>176</v>
      </c>
      <c r="CB122" t="s" s="43">
        <v>172</v>
      </c>
      <c r="CC122" s="26"/>
      <c r="CD122" s="26"/>
      <c r="CE122" t="s" s="50">
        <v>182</v>
      </c>
      <c r="CF122" t="s" s="50">
        <v>164</v>
      </c>
      <c r="CG122" t="s" s="50">
        <v>170</v>
      </c>
      <c r="CH122" t="s" s="50">
        <v>170</v>
      </c>
      <c r="CI122" t="s" s="50">
        <v>242</v>
      </c>
      <c r="CJ122" t="s" s="50">
        <v>184</v>
      </c>
      <c r="CK122" t="s" s="50">
        <v>170</v>
      </c>
      <c r="CL122" t="s" s="50">
        <v>159</v>
      </c>
      <c r="CM122" t="s" s="50">
        <v>161</v>
      </c>
      <c r="CN122" t="s" s="50">
        <v>164</v>
      </c>
      <c r="CO122" t="s" s="50">
        <v>164</v>
      </c>
      <c r="CP122" t="s" s="50">
        <v>164</v>
      </c>
      <c r="CQ122" t="s" s="50">
        <v>164</v>
      </c>
      <c r="CR122" t="s" s="50">
        <v>184</v>
      </c>
      <c r="CS122" t="s" s="50">
        <v>184</v>
      </c>
      <c r="CT122" t="s" s="50">
        <v>164</v>
      </c>
      <c r="CU122" t="s" s="50">
        <v>164</v>
      </c>
      <c r="CV122" t="s" s="50">
        <v>164</v>
      </c>
      <c r="CW122" t="s" s="50">
        <v>164</v>
      </c>
      <c r="CX122" t="s" s="50">
        <v>164</v>
      </c>
      <c r="CY122" t="s" s="50">
        <v>164</v>
      </c>
      <c r="CZ122" t="s" s="50">
        <v>164</v>
      </c>
      <c r="DA122" t="s" s="51">
        <v>185</v>
      </c>
      <c r="DB122" t="s" s="52">
        <v>187</v>
      </c>
      <c r="DC122" t="s" s="43">
        <v>188</v>
      </c>
      <c r="DD122" t="s" s="43">
        <v>186</v>
      </c>
      <c r="DE122" t="s" s="43">
        <v>190</v>
      </c>
      <c r="DF122" t="s" s="53">
        <v>189</v>
      </c>
      <c r="DG122" t="s" s="52">
        <v>191</v>
      </c>
      <c r="DH122" t="s" s="43">
        <v>193</v>
      </c>
      <c r="DI122" t="s" s="43">
        <v>194</v>
      </c>
      <c r="DJ122" t="s" s="53">
        <v>192</v>
      </c>
      <c r="DK122" t="s" s="52">
        <v>196</v>
      </c>
      <c r="DL122" t="s" s="43">
        <v>195</v>
      </c>
      <c r="DM122" t="s" s="43">
        <v>197</v>
      </c>
      <c r="DN122" t="s" s="54">
        <v>335</v>
      </c>
      <c r="DO122" t="s" s="54">
        <v>170</v>
      </c>
      <c r="DP122" t="s" s="54">
        <v>170</v>
      </c>
      <c r="DQ122" t="s" s="54">
        <v>170</v>
      </c>
      <c r="DR122" t="s" s="54">
        <v>216</v>
      </c>
      <c r="DS122" t="s" s="54">
        <v>170</v>
      </c>
      <c r="DT122" t="s" s="54">
        <v>170</v>
      </c>
      <c r="DU122" t="s" s="54">
        <v>170</v>
      </c>
      <c r="DV122" t="s" s="54">
        <v>220</v>
      </c>
      <c r="DW122" t="s" s="54">
        <v>221</v>
      </c>
      <c r="DX122" t="s" s="54">
        <v>222</v>
      </c>
      <c r="DY122" t="s" s="54">
        <v>170</v>
      </c>
      <c r="DZ122" t="s" s="54">
        <v>224</v>
      </c>
      <c r="EA122" t="s" s="54">
        <v>225</v>
      </c>
      <c r="EB122" t="s" s="54">
        <v>226</v>
      </c>
      <c r="EC122" t="s" s="54">
        <v>170</v>
      </c>
      <c r="ED122" t="s" s="54">
        <v>228</v>
      </c>
      <c r="EE122" t="s" s="57">
        <v>539</v>
      </c>
      <c r="EF122" t="s" s="57">
        <v>540</v>
      </c>
      <c r="EG122" t="s" s="57">
        <v>541</v>
      </c>
      <c r="EH122" t="s" s="57">
        <v>542</v>
      </c>
      <c r="EI122" t="s" s="57">
        <v>282</v>
      </c>
      <c r="EJ122" t="s" s="57">
        <v>2466</v>
      </c>
      <c r="EK122" t="s" s="56">
        <v>2467</v>
      </c>
      <c r="EL122" t="s" s="57">
        <v>282</v>
      </c>
      <c r="EM122" t="s" s="57">
        <v>421</v>
      </c>
      <c r="EN122" t="s" s="57">
        <v>539</v>
      </c>
      <c r="EO122" t="s" s="57">
        <v>528</v>
      </c>
      <c r="EP122" t="s" s="57">
        <v>425</v>
      </c>
      <c r="EQ122" t="s" s="57">
        <v>535</v>
      </c>
      <c r="ER122" t="s" s="57">
        <v>159</v>
      </c>
      <c r="ES122" t="s" s="57">
        <v>417</v>
      </c>
      <c r="ET122" t="s" s="57">
        <v>426</v>
      </c>
      <c r="EU122" t="s" s="57">
        <v>427</v>
      </c>
      <c r="EV122" t="s" s="57">
        <v>428</v>
      </c>
      <c r="EW122" t="s" s="57">
        <v>208</v>
      </c>
      <c r="EX122" t="s" s="57">
        <v>209</v>
      </c>
      <c r="EY122" t="s" s="57">
        <v>282</v>
      </c>
    </row>
    <row r="123" ht="15.6" customHeight="1">
      <c r="A123" t="s" s="43">
        <v>612</v>
      </c>
      <c r="B123" t="s" s="43">
        <v>621</v>
      </c>
      <c r="C123" t="s" s="43">
        <v>619</v>
      </c>
      <c r="D123" t="s" s="43">
        <v>287</v>
      </c>
      <c r="E123" t="s" s="43">
        <v>522</v>
      </c>
      <c r="F123" t="s" s="43">
        <v>212</v>
      </c>
      <c r="G123" t="s" s="43">
        <v>161</v>
      </c>
      <c r="H123" t="s" s="44">
        <v>162</v>
      </c>
      <c r="I123" t="s" s="44">
        <v>184</v>
      </c>
      <c r="J123" t="s" s="44">
        <v>184</v>
      </c>
      <c r="K123" t="s" s="44">
        <v>164</v>
      </c>
      <c r="L123" t="s" s="44">
        <v>164</v>
      </c>
      <c r="M123" t="s" s="44">
        <v>164</v>
      </c>
      <c r="N123" t="s" s="44">
        <v>163</v>
      </c>
      <c r="O123" t="s" s="44">
        <v>165</v>
      </c>
      <c r="P123" t="s" s="44">
        <v>164</v>
      </c>
      <c r="Q123" t="s" s="44">
        <v>162</v>
      </c>
      <c r="R123" t="s" s="43">
        <v>599</v>
      </c>
      <c r="S123" t="s" s="45">
        <v>167</v>
      </c>
      <c r="T123" t="s" s="45">
        <v>178</v>
      </c>
      <c r="U123" s="46"/>
      <c r="V123" s="47">
        <v>10000</v>
      </c>
      <c r="W123" t="s" s="43">
        <v>167</v>
      </c>
      <c r="X123" t="s" s="43">
        <v>178</v>
      </c>
      <c r="Y123" s="26"/>
      <c r="Z123" s="48">
        <v>9000</v>
      </c>
      <c r="AA123" t="s" s="45">
        <v>170</v>
      </c>
      <c r="AB123" t="s" s="45">
        <v>170</v>
      </c>
      <c r="AC123" t="s" s="45">
        <v>170</v>
      </c>
      <c r="AD123" t="s" s="45">
        <v>170</v>
      </c>
      <c r="AE123" t="s" s="43">
        <v>167</v>
      </c>
      <c r="AF123" t="s" s="43">
        <v>178</v>
      </c>
      <c r="AG123" s="26"/>
      <c r="AH123" s="49">
        <v>20000</v>
      </c>
      <c r="AI123" t="s" s="45">
        <v>167</v>
      </c>
      <c r="AJ123" t="s" s="45">
        <v>178</v>
      </c>
      <c r="AK123" s="46"/>
      <c r="AL123" s="47">
        <v>30000</v>
      </c>
      <c r="AM123" t="s" s="43">
        <v>292</v>
      </c>
      <c r="AN123" t="s" s="43">
        <v>178</v>
      </c>
      <c r="AO123" s="26"/>
      <c r="AP123" s="49">
        <v>8000</v>
      </c>
      <c r="AQ123" t="s" s="45">
        <v>167</v>
      </c>
      <c r="AR123" t="s" s="45">
        <v>178</v>
      </c>
      <c r="AS123" s="46"/>
      <c r="AT123" s="47">
        <v>10000</v>
      </c>
      <c r="AU123" t="s" s="43">
        <v>177</v>
      </c>
      <c r="AV123" t="s" s="43">
        <v>178</v>
      </c>
      <c r="AW123" s="26"/>
      <c r="AX123" s="49">
        <v>3000</v>
      </c>
      <c r="AY123" t="s" s="45">
        <v>270</v>
      </c>
      <c r="AZ123" t="s" s="45">
        <v>178</v>
      </c>
      <c r="BA123" s="46"/>
      <c r="BB123" s="47">
        <v>4000</v>
      </c>
      <c r="BC123" t="s" s="43">
        <v>292</v>
      </c>
      <c r="BD123" t="s" s="43">
        <v>178</v>
      </c>
      <c r="BE123" s="26"/>
      <c r="BF123" s="49">
        <v>1000</v>
      </c>
      <c r="BG123" t="s" s="45">
        <v>177</v>
      </c>
      <c r="BH123" t="s" s="45">
        <v>172</v>
      </c>
      <c r="BI123" s="46"/>
      <c r="BJ123" s="46"/>
      <c r="BK123" t="s" s="43">
        <v>167</v>
      </c>
      <c r="BL123" t="s" s="43">
        <v>178</v>
      </c>
      <c r="BM123" s="26"/>
      <c r="BN123" s="49">
        <v>10000</v>
      </c>
      <c r="BO123" t="s" s="45">
        <v>167</v>
      </c>
      <c r="BP123" t="s" s="45">
        <v>178</v>
      </c>
      <c r="BQ123" s="46"/>
      <c r="BR123" s="47">
        <v>2000</v>
      </c>
      <c r="BS123" t="s" s="43">
        <v>270</v>
      </c>
      <c r="BT123" t="s" s="43">
        <v>178</v>
      </c>
      <c r="BU123" s="26"/>
      <c r="BV123" s="49">
        <v>600</v>
      </c>
      <c r="BW123" t="s" s="45">
        <v>167</v>
      </c>
      <c r="BX123" t="s" s="45">
        <v>171</v>
      </c>
      <c r="BY123" s="46"/>
      <c r="BZ123" s="46"/>
      <c r="CA123" t="s" s="43">
        <v>176</v>
      </c>
      <c r="CB123" t="s" s="43">
        <v>172</v>
      </c>
      <c r="CC123" s="26"/>
      <c r="CD123" s="26"/>
      <c r="CE123" t="s" s="50">
        <v>182</v>
      </c>
      <c r="CF123" t="s" s="50">
        <v>162</v>
      </c>
      <c r="CG123" t="s" s="50">
        <v>170</v>
      </c>
      <c r="CH123" t="s" s="50">
        <v>170</v>
      </c>
      <c r="CI123" t="s" s="50">
        <v>183</v>
      </c>
      <c r="CJ123" t="s" s="50">
        <v>165</v>
      </c>
      <c r="CK123" t="s" s="50">
        <v>170</v>
      </c>
      <c r="CL123" t="s" s="50">
        <v>159</v>
      </c>
      <c r="CM123" t="s" s="50">
        <v>161</v>
      </c>
      <c r="CN123" t="s" s="50">
        <v>164</v>
      </c>
      <c r="CO123" t="s" s="50">
        <v>162</v>
      </c>
      <c r="CP123" t="s" s="50">
        <v>162</v>
      </c>
      <c r="CQ123" t="s" s="50">
        <v>164</v>
      </c>
      <c r="CR123" t="s" s="50">
        <v>164</v>
      </c>
      <c r="CS123" t="s" s="50">
        <v>165</v>
      </c>
      <c r="CT123" t="s" s="50">
        <v>164</v>
      </c>
      <c r="CU123" t="s" s="50">
        <v>164</v>
      </c>
      <c r="CV123" t="s" s="50">
        <v>162</v>
      </c>
      <c r="CW123" t="s" s="50">
        <v>165</v>
      </c>
      <c r="CX123" t="s" s="50">
        <v>164</v>
      </c>
      <c r="CY123" t="s" s="50">
        <v>164</v>
      </c>
      <c r="CZ123" t="s" s="50">
        <v>162</v>
      </c>
      <c r="DA123" t="s" s="51">
        <v>259</v>
      </c>
      <c r="DB123" t="s" s="52">
        <v>188</v>
      </c>
      <c r="DC123" t="s" s="43">
        <v>187</v>
      </c>
      <c r="DD123" t="s" s="43">
        <v>186</v>
      </c>
      <c r="DE123" t="s" s="43">
        <v>190</v>
      </c>
      <c r="DF123" t="s" s="53">
        <v>189</v>
      </c>
      <c r="DG123" t="s" s="52">
        <v>192</v>
      </c>
      <c r="DH123" t="s" s="43">
        <v>191</v>
      </c>
      <c r="DI123" t="s" s="43">
        <v>193</v>
      </c>
      <c r="DJ123" t="s" s="53">
        <v>194</v>
      </c>
      <c r="DK123" t="s" s="52">
        <v>196</v>
      </c>
      <c r="DL123" t="s" s="43">
        <v>195</v>
      </c>
      <c r="DM123" t="s" s="43">
        <v>197</v>
      </c>
      <c r="DN123" t="s" s="54">
        <v>213</v>
      </c>
      <c r="DO123" t="s" s="54">
        <v>214</v>
      </c>
      <c r="DP123" t="s" s="54">
        <v>251</v>
      </c>
      <c r="DQ123" t="s" s="54">
        <v>170</v>
      </c>
      <c r="DR123" t="s" s="54">
        <v>216</v>
      </c>
      <c r="DS123" t="s" s="54">
        <v>217</v>
      </c>
      <c r="DT123" t="s" s="54">
        <v>218</v>
      </c>
      <c r="DU123" t="s" s="54">
        <v>219</v>
      </c>
      <c r="DV123" t="s" s="54">
        <v>220</v>
      </c>
      <c r="DW123" t="s" s="54">
        <v>221</v>
      </c>
      <c r="DX123" t="s" s="54">
        <v>222</v>
      </c>
      <c r="DY123" t="s" s="54">
        <v>223</v>
      </c>
      <c r="DZ123" t="s" s="54">
        <v>224</v>
      </c>
      <c r="EA123" t="s" s="54">
        <v>225</v>
      </c>
      <c r="EB123" t="s" s="54">
        <v>226</v>
      </c>
      <c r="EC123" t="s" s="54">
        <v>227</v>
      </c>
      <c r="ED123" t="s" s="54">
        <v>228</v>
      </c>
      <c r="EE123" t="s" s="57">
        <v>617</v>
      </c>
      <c r="EF123" t="s" s="57">
        <v>624</v>
      </c>
      <c r="EG123" t="s" s="57">
        <v>625</v>
      </c>
      <c r="EH123" t="s" s="57">
        <v>626</v>
      </c>
      <c r="EI123" t="s" s="57">
        <v>299</v>
      </c>
      <c r="EJ123" t="s" s="57">
        <v>2468</v>
      </c>
      <c r="EK123" t="s" s="56">
        <v>2469</v>
      </c>
      <c r="EL123" t="s" s="57">
        <v>299</v>
      </c>
      <c r="EM123" t="s" s="57">
        <v>616</v>
      </c>
      <c r="EN123" t="s" s="57">
        <v>617</v>
      </c>
      <c r="EO123" t="s" s="57">
        <v>618</v>
      </c>
      <c r="EP123" t="s" s="57">
        <v>620</v>
      </c>
      <c r="EQ123" t="s" s="57">
        <v>613</v>
      </c>
      <c r="ER123" t="s" s="57">
        <v>159</v>
      </c>
      <c r="ES123" t="s" s="57">
        <v>614</v>
      </c>
      <c r="ET123" t="s" s="57">
        <v>621</v>
      </c>
      <c r="EU123" t="s" s="57">
        <v>622</v>
      </c>
      <c r="EV123" t="s" s="57">
        <v>623</v>
      </c>
      <c r="EW123" t="s" s="57">
        <v>208</v>
      </c>
      <c r="EX123" t="s" s="57">
        <v>209</v>
      </c>
      <c r="EY123" t="s" s="57">
        <v>299</v>
      </c>
    </row>
    <row r="124" ht="15.6" customHeight="1">
      <c r="A124" t="s" s="43">
        <v>627</v>
      </c>
      <c r="B124" t="s" s="43">
        <v>621</v>
      </c>
      <c r="C124" t="s" s="43">
        <v>619</v>
      </c>
      <c r="D124" t="s" s="43">
        <v>287</v>
      </c>
      <c r="E124" t="s" s="43">
        <v>485</v>
      </c>
      <c r="F124" t="s" s="43">
        <v>249</v>
      </c>
      <c r="G124" t="s" s="43">
        <v>159</v>
      </c>
      <c r="H124" t="s" s="44">
        <v>257</v>
      </c>
      <c r="I124" t="s" s="44">
        <v>164</v>
      </c>
      <c r="J124" t="s" s="44">
        <v>165</v>
      </c>
      <c r="K124" t="s" s="44">
        <v>162</v>
      </c>
      <c r="L124" t="s" s="44">
        <v>162</v>
      </c>
      <c r="M124" t="s" s="44">
        <v>164</v>
      </c>
      <c r="N124" t="s" s="44">
        <v>162</v>
      </c>
      <c r="O124" t="s" s="44">
        <v>184</v>
      </c>
      <c r="P124" t="s" s="44">
        <v>162</v>
      </c>
      <c r="Q124" t="s" s="44">
        <v>162</v>
      </c>
      <c r="R124" t="s" s="43">
        <v>599</v>
      </c>
      <c r="S124" t="s" s="45">
        <v>167</v>
      </c>
      <c r="T124" t="s" s="45">
        <v>178</v>
      </c>
      <c r="U124" s="46"/>
      <c r="V124" s="47">
        <v>10000</v>
      </c>
      <c r="W124" t="s" s="43">
        <v>167</v>
      </c>
      <c r="X124" t="s" s="43">
        <v>178</v>
      </c>
      <c r="Y124" s="26"/>
      <c r="Z124" s="48">
        <v>10000</v>
      </c>
      <c r="AA124" t="s" s="45">
        <v>170</v>
      </c>
      <c r="AB124" t="s" s="45">
        <v>170</v>
      </c>
      <c r="AC124" t="s" s="45">
        <v>170</v>
      </c>
      <c r="AD124" t="s" s="45">
        <v>170</v>
      </c>
      <c r="AE124" t="s" s="43">
        <v>167</v>
      </c>
      <c r="AF124" t="s" s="43">
        <v>178</v>
      </c>
      <c r="AG124" s="26"/>
      <c r="AH124" s="49">
        <v>8000</v>
      </c>
      <c r="AI124" t="s" s="45">
        <v>167</v>
      </c>
      <c r="AJ124" t="s" s="45">
        <v>178</v>
      </c>
      <c r="AK124" s="46"/>
      <c r="AL124" s="47">
        <v>30000</v>
      </c>
      <c r="AM124" t="s" s="43">
        <v>167</v>
      </c>
      <c r="AN124" t="s" s="43">
        <v>178</v>
      </c>
      <c r="AO124" s="26"/>
      <c r="AP124" s="49">
        <v>20000</v>
      </c>
      <c r="AQ124" t="s" s="45">
        <v>167</v>
      </c>
      <c r="AR124" t="s" s="45">
        <v>178</v>
      </c>
      <c r="AS124" s="46"/>
      <c r="AT124" s="47">
        <v>10000</v>
      </c>
      <c r="AU124" t="s" s="43">
        <v>292</v>
      </c>
      <c r="AV124" t="s" s="43">
        <v>178</v>
      </c>
      <c r="AW124" s="26"/>
      <c r="AX124" s="49">
        <v>3000</v>
      </c>
      <c r="AY124" t="s" s="45">
        <v>292</v>
      </c>
      <c r="AZ124" t="s" s="45">
        <v>178</v>
      </c>
      <c r="BA124" s="46"/>
      <c r="BB124" s="47">
        <v>3000</v>
      </c>
      <c r="BC124" t="s" s="43">
        <v>167</v>
      </c>
      <c r="BD124" t="s" s="43">
        <v>344</v>
      </c>
      <c r="BE124" t="s" s="43">
        <v>345</v>
      </c>
      <c r="BF124" s="26"/>
      <c r="BG124" t="s" s="45">
        <v>292</v>
      </c>
      <c r="BH124" t="s" s="45">
        <v>178</v>
      </c>
      <c r="BI124" s="46"/>
      <c r="BJ124" s="47">
        <v>3000</v>
      </c>
      <c r="BK124" t="s" s="43">
        <v>167</v>
      </c>
      <c r="BL124" t="s" s="43">
        <v>178</v>
      </c>
      <c r="BM124" s="26"/>
      <c r="BN124" s="49">
        <v>10000</v>
      </c>
      <c r="BO124" t="s" s="45">
        <v>177</v>
      </c>
      <c r="BP124" t="s" s="45">
        <v>178</v>
      </c>
      <c r="BQ124" s="46"/>
      <c r="BR124" s="47">
        <v>1600</v>
      </c>
      <c r="BS124" t="s" s="43">
        <v>177</v>
      </c>
      <c r="BT124" t="s" s="43">
        <v>178</v>
      </c>
      <c r="BU124" s="26"/>
      <c r="BV124" s="49">
        <v>1500</v>
      </c>
      <c r="BW124" t="s" s="45">
        <v>177</v>
      </c>
      <c r="BX124" t="s" s="45">
        <v>171</v>
      </c>
      <c r="BY124" s="46"/>
      <c r="BZ124" s="46"/>
      <c r="CA124" t="s" s="43">
        <v>176</v>
      </c>
      <c r="CB124" t="s" s="43">
        <v>172</v>
      </c>
      <c r="CC124" s="26"/>
      <c r="CD124" s="26"/>
      <c r="CE124" t="s" s="50">
        <v>182</v>
      </c>
      <c r="CF124" t="s" s="50">
        <v>162</v>
      </c>
      <c r="CG124" t="s" s="50">
        <v>170</v>
      </c>
      <c r="CH124" t="s" s="50">
        <v>170</v>
      </c>
      <c r="CI124" t="s" s="50">
        <v>183</v>
      </c>
      <c r="CJ124" t="s" s="50">
        <v>184</v>
      </c>
      <c r="CK124" t="s" s="50">
        <v>170</v>
      </c>
      <c r="CL124" t="s" s="50">
        <v>159</v>
      </c>
      <c r="CM124" t="s" s="50">
        <v>161</v>
      </c>
      <c r="CN124" t="s" s="50">
        <v>162</v>
      </c>
      <c r="CO124" t="s" s="50">
        <v>165</v>
      </c>
      <c r="CP124" t="s" s="50">
        <v>162</v>
      </c>
      <c r="CQ124" t="s" s="50">
        <v>164</v>
      </c>
      <c r="CR124" t="s" s="50">
        <v>165</v>
      </c>
      <c r="CS124" t="s" s="50">
        <v>165</v>
      </c>
      <c r="CT124" t="s" s="50">
        <v>164</v>
      </c>
      <c r="CU124" t="s" s="50">
        <v>164</v>
      </c>
      <c r="CV124" t="s" s="50">
        <v>162</v>
      </c>
      <c r="CW124" t="s" s="50">
        <v>184</v>
      </c>
      <c r="CX124" t="s" s="50">
        <v>165</v>
      </c>
      <c r="CY124" t="s" s="50">
        <v>162</v>
      </c>
      <c r="CZ124" t="s" s="50">
        <v>164</v>
      </c>
      <c r="DA124" t="s" s="51">
        <v>629</v>
      </c>
      <c r="DB124" t="s" s="52">
        <v>187</v>
      </c>
      <c r="DC124" t="s" s="43">
        <v>190</v>
      </c>
      <c r="DD124" t="s" s="43">
        <v>186</v>
      </c>
      <c r="DE124" t="s" s="43">
        <v>188</v>
      </c>
      <c r="DF124" t="s" s="53">
        <v>189</v>
      </c>
      <c r="DG124" t="s" s="52">
        <v>191</v>
      </c>
      <c r="DH124" t="s" s="43">
        <v>192</v>
      </c>
      <c r="DI124" t="s" s="43">
        <v>193</v>
      </c>
      <c r="DJ124" t="s" s="53">
        <v>194</v>
      </c>
      <c r="DK124" t="s" s="52">
        <v>196</v>
      </c>
      <c r="DL124" t="s" s="43">
        <v>195</v>
      </c>
      <c r="DM124" t="s" s="43">
        <v>197</v>
      </c>
      <c r="DN124" t="s" s="54">
        <v>213</v>
      </c>
      <c r="DO124" t="s" s="54">
        <v>214</v>
      </c>
      <c r="DP124" t="s" s="54">
        <v>251</v>
      </c>
      <c r="DQ124" t="s" s="54">
        <v>170</v>
      </c>
      <c r="DR124" t="s" s="54">
        <v>216</v>
      </c>
      <c r="DS124" t="s" s="54">
        <v>217</v>
      </c>
      <c r="DT124" t="s" s="54">
        <v>218</v>
      </c>
      <c r="DU124" t="s" s="54">
        <v>219</v>
      </c>
      <c r="DV124" t="s" s="54">
        <v>220</v>
      </c>
      <c r="DW124" t="s" s="54">
        <v>221</v>
      </c>
      <c r="DX124" t="s" s="54">
        <v>222</v>
      </c>
      <c r="DY124" t="s" s="54">
        <v>223</v>
      </c>
      <c r="DZ124" t="s" s="54">
        <v>224</v>
      </c>
      <c r="EA124" t="s" s="54">
        <v>225</v>
      </c>
      <c r="EB124" t="s" s="54">
        <v>226</v>
      </c>
      <c r="EC124" t="s" s="54">
        <v>227</v>
      </c>
      <c r="ED124" t="s" s="54">
        <v>228</v>
      </c>
      <c r="EE124" t="s" s="57">
        <v>631</v>
      </c>
      <c r="EF124" t="s" s="57">
        <v>632</v>
      </c>
      <c r="EG124" t="s" s="57">
        <v>633</v>
      </c>
      <c r="EH124" t="s" s="57">
        <v>634</v>
      </c>
      <c r="EI124" t="s" s="57">
        <v>299</v>
      </c>
      <c r="EJ124" t="s" s="57">
        <v>2470</v>
      </c>
      <c r="EK124" t="s" s="56">
        <v>2471</v>
      </c>
      <c r="EL124" t="s" s="57">
        <v>299</v>
      </c>
      <c r="EM124" t="s" s="57">
        <v>616</v>
      </c>
      <c r="EN124" t="s" s="57">
        <v>631</v>
      </c>
      <c r="EO124" t="s" s="57">
        <v>618</v>
      </c>
      <c r="EP124" t="s" s="57">
        <v>620</v>
      </c>
      <c r="EQ124" t="s" s="57">
        <v>628</v>
      </c>
      <c r="ER124" t="s" s="57">
        <v>159</v>
      </c>
      <c r="ES124" t="s" s="57">
        <v>614</v>
      </c>
      <c r="ET124" t="s" s="57">
        <v>621</v>
      </c>
      <c r="EU124" t="s" s="57">
        <v>622</v>
      </c>
      <c r="EV124" t="s" s="57">
        <v>623</v>
      </c>
      <c r="EW124" t="s" s="57">
        <v>208</v>
      </c>
      <c r="EX124" t="s" s="57">
        <v>209</v>
      </c>
      <c r="EY124" t="s" s="57">
        <v>299</v>
      </c>
    </row>
    <row r="125" ht="15.6" customHeight="1">
      <c r="A125" t="s" s="43">
        <v>530</v>
      </c>
      <c r="B125" t="s" s="43">
        <v>621</v>
      </c>
      <c r="C125" t="s" s="43">
        <v>661</v>
      </c>
      <c r="D125" t="s" s="43">
        <v>247</v>
      </c>
      <c r="E125" t="s" s="43">
        <v>248</v>
      </c>
      <c r="F125" t="s" s="43">
        <v>212</v>
      </c>
      <c r="G125" t="s" s="43">
        <v>161</v>
      </c>
      <c r="H125" t="s" s="44">
        <v>257</v>
      </c>
      <c r="I125" t="s" s="44">
        <v>184</v>
      </c>
      <c r="J125" t="s" s="44">
        <v>163</v>
      </c>
      <c r="K125" t="s" s="44">
        <v>162</v>
      </c>
      <c r="L125" t="s" s="44">
        <v>165</v>
      </c>
      <c r="M125" t="s" s="44">
        <v>162</v>
      </c>
      <c r="N125" t="s" s="44">
        <v>184</v>
      </c>
      <c r="O125" t="s" s="44">
        <v>163</v>
      </c>
      <c r="P125" t="s" s="44">
        <v>164</v>
      </c>
      <c r="Q125" t="s" s="44">
        <v>162</v>
      </c>
      <c r="R125" t="s" s="43">
        <v>506</v>
      </c>
      <c r="S125" t="s" s="45">
        <v>167</v>
      </c>
      <c r="T125" t="s" s="45">
        <v>168</v>
      </c>
      <c r="U125" s="46"/>
      <c r="V125" s="47">
        <v>8000</v>
      </c>
      <c r="W125" t="s" s="43">
        <v>167</v>
      </c>
      <c r="X125" t="s" s="43">
        <v>168</v>
      </c>
      <c r="Y125" s="26"/>
      <c r="Z125" s="48">
        <v>10000</v>
      </c>
      <c r="AA125" t="s" s="45">
        <v>170</v>
      </c>
      <c r="AB125" t="s" s="45">
        <v>170</v>
      </c>
      <c r="AC125" t="s" s="45">
        <v>170</v>
      </c>
      <c r="AD125" t="s" s="45">
        <v>170</v>
      </c>
      <c r="AE125" t="s" s="43">
        <v>167</v>
      </c>
      <c r="AF125" t="s" s="43">
        <v>172</v>
      </c>
      <c r="AG125" s="26"/>
      <c r="AH125" s="49">
        <v>15000</v>
      </c>
      <c r="AI125" t="s" s="45">
        <v>170</v>
      </c>
      <c r="AJ125" t="s" s="45">
        <v>170</v>
      </c>
      <c r="AK125" t="s" s="45">
        <v>170</v>
      </c>
      <c r="AL125" t="s" s="45">
        <v>170</v>
      </c>
      <c r="AM125" t="s" s="43">
        <v>167</v>
      </c>
      <c r="AN125" t="s" s="43">
        <v>168</v>
      </c>
      <c r="AO125" s="26"/>
      <c r="AP125" s="49">
        <v>30000</v>
      </c>
      <c r="AQ125" t="s" s="45">
        <v>170</v>
      </c>
      <c r="AR125" t="s" s="45">
        <v>170</v>
      </c>
      <c r="AS125" t="s" s="45">
        <v>170</v>
      </c>
      <c r="AT125" t="s" s="45">
        <v>170</v>
      </c>
      <c r="AU125" t="s" s="43">
        <v>270</v>
      </c>
      <c r="AV125" t="s" s="43">
        <v>171</v>
      </c>
      <c r="AW125" s="26"/>
      <c r="AX125" s="26"/>
      <c r="AY125" t="s" s="45">
        <v>177</v>
      </c>
      <c r="AZ125" t="s" s="45">
        <v>178</v>
      </c>
      <c r="BA125" s="46"/>
      <c r="BB125" s="47">
        <v>5000</v>
      </c>
      <c r="BC125" t="s" s="43">
        <v>167</v>
      </c>
      <c r="BD125" t="s" s="43">
        <v>171</v>
      </c>
      <c r="BE125" s="26"/>
      <c r="BF125" s="26"/>
      <c r="BG125" t="s" s="45">
        <v>170</v>
      </c>
      <c r="BH125" t="s" s="45">
        <v>170</v>
      </c>
      <c r="BI125" t="s" s="45">
        <v>170</v>
      </c>
      <c r="BJ125" t="s" s="45">
        <v>170</v>
      </c>
      <c r="BK125" t="s" s="43">
        <v>167</v>
      </c>
      <c r="BL125" t="s" s="43">
        <v>172</v>
      </c>
      <c r="BM125" s="26"/>
      <c r="BN125" s="26"/>
      <c r="BO125" t="s" s="45">
        <v>270</v>
      </c>
      <c r="BP125" t="s" s="45">
        <v>355</v>
      </c>
      <c r="BQ125" s="46"/>
      <c r="BR125" s="47">
        <v>2400</v>
      </c>
      <c r="BS125" t="s" s="43">
        <v>167</v>
      </c>
      <c r="BT125" t="s" s="43">
        <v>355</v>
      </c>
      <c r="BU125" s="26"/>
      <c r="BV125" s="49">
        <v>500</v>
      </c>
      <c r="BW125" t="s" s="45">
        <v>167</v>
      </c>
      <c r="BX125" t="s" s="45">
        <v>171</v>
      </c>
      <c r="BY125" s="46"/>
      <c r="BZ125" s="46"/>
      <c r="CA125" t="s" s="43">
        <v>176</v>
      </c>
      <c r="CB125" t="s" s="43">
        <v>172</v>
      </c>
      <c r="CC125" s="26"/>
      <c r="CD125" s="26"/>
      <c r="CE125" t="s" s="50">
        <v>182</v>
      </c>
      <c r="CF125" t="s" s="50">
        <v>163</v>
      </c>
      <c r="CG125" t="s" s="50">
        <v>170</v>
      </c>
      <c r="CH125" t="s" s="50">
        <v>170</v>
      </c>
      <c r="CI125" t="s" s="50">
        <v>242</v>
      </c>
      <c r="CJ125" t="s" s="50">
        <v>165</v>
      </c>
      <c r="CK125" t="s" s="50">
        <v>170</v>
      </c>
      <c r="CL125" t="s" s="50">
        <v>159</v>
      </c>
      <c r="CM125" t="s" s="50">
        <v>161</v>
      </c>
      <c r="CN125" t="s" s="50">
        <v>162</v>
      </c>
      <c r="CO125" t="s" s="50">
        <v>163</v>
      </c>
      <c r="CP125" t="s" s="50">
        <v>162</v>
      </c>
      <c r="CQ125" t="s" s="50">
        <v>163</v>
      </c>
      <c r="CR125" t="s" s="50">
        <v>165</v>
      </c>
      <c r="CS125" t="s" s="50">
        <v>165</v>
      </c>
      <c r="CT125" t="s" s="50">
        <v>163</v>
      </c>
      <c r="CU125" t="s" s="50">
        <v>163</v>
      </c>
      <c r="CV125" t="s" s="50">
        <v>164</v>
      </c>
      <c r="CW125" t="s" s="50">
        <v>163</v>
      </c>
      <c r="CX125" t="s" s="50">
        <v>184</v>
      </c>
      <c r="CY125" t="s" s="50">
        <v>162</v>
      </c>
      <c r="CZ125" t="s" s="50">
        <v>164</v>
      </c>
      <c r="DA125" t="s" s="51">
        <v>185</v>
      </c>
      <c r="DB125" t="s" s="52">
        <v>187</v>
      </c>
      <c r="DC125" t="s" s="43">
        <v>188</v>
      </c>
      <c r="DD125" t="s" s="43">
        <v>186</v>
      </c>
      <c r="DE125" t="s" s="43">
        <v>189</v>
      </c>
      <c r="DF125" t="s" s="53">
        <v>190</v>
      </c>
      <c r="DG125" t="s" s="52">
        <v>191</v>
      </c>
      <c r="DH125" t="s" s="43">
        <v>192</v>
      </c>
      <c r="DI125" t="s" s="43">
        <v>193</v>
      </c>
      <c r="DJ125" t="s" s="53">
        <v>194</v>
      </c>
      <c r="DK125" t="s" s="52">
        <v>197</v>
      </c>
      <c r="DL125" t="s" s="43">
        <v>196</v>
      </c>
      <c r="DM125" t="s" s="43">
        <v>195</v>
      </c>
      <c r="DN125" t="s" s="54">
        <v>386</v>
      </c>
      <c r="DO125" t="s" s="54">
        <v>214</v>
      </c>
      <c r="DP125" t="s" s="54">
        <v>251</v>
      </c>
      <c r="DQ125" t="s" s="54">
        <v>170</v>
      </c>
      <c r="DR125" t="s" s="54">
        <v>216</v>
      </c>
      <c r="DS125" t="s" s="54">
        <v>170</v>
      </c>
      <c r="DT125" t="s" s="54">
        <v>218</v>
      </c>
      <c r="DU125" t="s" s="54">
        <v>170</v>
      </c>
      <c r="DV125" t="s" s="54">
        <v>220</v>
      </c>
      <c r="DW125" t="s" s="54">
        <v>221</v>
      </c>
      <c r="DX125" t="s" s="54">
        <v>222</v>
      </c>
      <c r="DY125" t="s" s="54">
        <v>170</v>
      </c>
      <c r="DZ125" t="s" s="54">
        <v>224</v>
      </c>
      <c r="EA125" t="s" s="54">
        <v>225</v>
      </c>
      <c r="EB125" t="s" s="54">
        <v>226</v>
      </c>
      <c r="EC125" t="s" s="54">
        <v>227</v>
      </c>
      <c r="ED125" t="s" s="54">
        <v>228</v>
      </c>
      <c r="EE125" t="s" s="57">
        <v>659</v>
      </c>
      <c r="EF125" t="s" s="57">
        <v>662</v>
      </c>
      <c r="EG125" t="s" s="57">
        <v>663</v>
      </c>
      <c r="EH125" t="s" s="57">
        <v>664</v>
      </c>
      <c r="EI125" t="s" s="57">
        <v>210</v>
      </c>
      <c r="EJ125" t="s" s="57">
        <v>2472</v>
      </c>
      <c r="EK125" t="s" s="56">
        <v>2473</v>
      </c>
      <c r="EL125" t="s" s="57">
        <v>210</v>
      </c>
      <c r="EM125" t="s" s="57">
        <v>616</v>
      </c>
      <c r="EN125" t="s" s="57">
        <v>659</v>
      </c>
      <c r="EO125" t="s" s="57">
        <v>660</v>
      </c>
      <c r="EP125" t="s" s="57">
        <v>620</v>
      </c>
      <c r="EQ125" t="s" s="57">
        <v>657</v>
      </c>
      <c r="ER125" t="s" s="57">
        <v>159</v>
      </c>
      <c r="ES125" t="s" s="57">
        <v>614</v>
      </c>
      <c r="ET125" t="s" s="57">
        <v>621</v>
      </c>
      <c r="EU125" t="s" s="57">
        <v>622</v>
      </c>
      <c r="EV125" t="s" s="57">
        <v>623</v>
      </c>
      <c r="EW125" t="s" s="57">
        <v>208</v>
      </c>
      <c r="EX125" t="s" s="57">
        <v>209</v>
      </c>
      <c r="EY125" t="s" s="57">
        <v>210</v>
      </c>
    </row>
    <row r="126" ht="15.6" customHeight="1">
      <c r="A126" t="s" s="43">
        <v>602</v>
      </c>
      <c r="B126" t="s" s="43">
        <v>621</v>
      </c>
      <c r="C126" t="s" s="43">
        <v>661</v>
      </c>
      <c r="D126" t="s" s="43">
        <v>247</v>
      </c>
      <c r="E126" t="s" s="43">
        <v>310</v>
      </c>
      <c r="F126" t="s" s="43">
        <v>249</v>
      </c>
      <c r="G126" t="s" s="43">
        <v>159</v>
      </c>
      <c r="H126" t="s" s="44">
        <v>257</v>
      </c>
      <c r="I126" t="s" s="44">
        <v>165</v>
      </c>
      <c r="J126" t="s" s="44">
        <v>162</v>
      </c>
      <c r="K126" t="s" s="44">
        <v>163</v>
      </c>
      <c r="L126" t="s" s="44">
        <v>184</v>
      </c>
      <c r="M126" t="s" s="44">
        <v>163</v>
      </c>
      <c r="N126" t="s" s="44">
        <v>163</v>
      </c>
      <c r="O126" t="s" s="44">
        <v>162</v>
      </c>
      <c r="P126" t="s" s="44">
        <v>184</v>
      </c>
      <c r="Q126" t="s" s="44">
        <v>165</v>
      </c>
      <c r="R126" t="s" s="43">
        <v>567</v>
      </c>
      <c r="S126" t="s" s="45">
        <v>167</v>
      </c>
      <c r="T126" t="s" s="45">
        <v>178</v>
      </c>
      <c r="U126" s="46"/>
      <c r="V126" s="47">
        <v>4000</v>
      </c>
      <c r="W126" t="s" s="43">
        <v>167</v>
      </c>
      <c r="X126" t="s" s="43">
        <v>168</v>
      </c>
      <c r="Y126" s="26"/>
      <c r="Z126" s="48">
        <v>5000</v>
      </c>
      <c r="AA126" t="s" s="45">
        <v>170</v>
      </c>
      <c r="AB126" t="s" s="45">
        <v>170</v>
      </c>
      <c r="AC126" t="s" s="45">
        <v>170</v>
      </c>
      <c r="AD126" t="s" s="45">
        <v>170</v>
      </c>
      <c r="AE126" t="s" s="43">
        <v>167</v>
      </c>
      <c r="AF126" t="s" s="43">
        <v>172</v>
      </c>
      <c r="AG126" s="26"/>
      <c r="AH126" s="49">
        <v>15000</v>
      </c>
      <c r="AI126" t="s" s="45">
        <v>170</v>
      </c>
      <c r="AJ126" t="s" s="45">
        <v>170</v>
      </c>
      <c r="AK126" t="s" s="45">
        <v>170</v>
      </c>
      <c r="AL126" t="s" s="45">
        <v>170</v>
      </c>
      <c r="AM126" t="s" s="43">
        <v>170</v>
      </c>
      <c r="AN126" t="s" s="43">
        <v>170</v>
      </c>
      <c r="AO126" t="s" s="43">
        <v>170</v>
      </c>
      <c r="AP126" t="s" s="43">
        <v>170</v>
      </c>
      <c r="AQ126" t="s" s="45">
        <v>170</v>
      </c>
      <c r="AR126" t="s" s="45">
        <v>170</v>
      </c>
      <c r="AS126" t="s" s="45">
        <v>170</v>
      </c>
      <c r="AT126" t="s" s="45">
        <v>170</v>
      </c>
      <c r="AU126" t="s" s="43">
        <v>177</v>
      </c>
      <c r="AV126" t="s" s="43">
        <v>171</v>
      </c>
      <c r="AW126" s="26"/>
      <c r="AX126" s="26"/>
      <c r="AY126" t="s" s="45">
        <v>177</v>
      </c>
      <c r="AZ126" t="s" s="45">
        <v>171</v>
      </c>
      <c r="BA126" s="46"/>
      <c r="BB126" s="46"/>
      <c r="BC126" t="s" s="43">
        <v>167</v>
      </c>
      <c r="BD126" t="s" s="43">
        <v>178</v>
      </c>
      <c r="BE126" s="26"/>
      <c r="BF126" s="49">
        <v>1000</v>
      </c>
      <c r="BG126" t="s" s="45">
        <v>170</v>
      </c>
      <c r="BH126" t="s" s="45">
        <v>170</v>
      </c>
      <c r="BI126" t="s" s="45">
        <v>170</v>
      </c>
      <c r="BJ126" t="s" s="45">
        <v>170</v>
      </c>
      <c r="BK126" t="s" s="43">
        <v>167</v>
      </c>
      <c r="BL126" t="s" s="43">
        <v>172</v>
      </c>
      <c r="BM126" s="26"/>
      <c r="BN126" s="26"/>
      <c r="BO126" t="s" s="45">
        <v>270</v>
      </c>
      <c r="BP126" t="s" s="45">
        <v>178</v>
      </c>
      <c r="BQ126" s="46"/>
      <c r="BR126" s="47">
        <v>1500</v>
      </c>
      <c r="BS126" t="s" s="43">
        <v>167</v>
      </c>
      <c r="BT126" t="s" s="43">
        <v>355</v>
      </c>
      <c r="BU126" s="26"/>
      <c r="BV126" s="49">
        <v>500</v>
      </c>
      <c r="BW126" t="s" s="45">
        <v>167</v>
      </c>
      <c r="BX126" t="s" s="45">
        <v>171</v>
      </c>
      <c r="BY126" s="46"/>
      <c r="BZ126" s="46"/>
      <c r="CA126" t="s" s="43">
        <v>176</v>
      </c>
      <c r="CB126" t="s" s="43">
        <v>172</v>
      </c>
      <c r="CC126" s="26"/>
      <c r="CD126" s="26"/>
      <c r="CE126" t="s" s="50">
        <v>182</v>
      </c>
      <c r="CF126" t="s" s="50">
        <v>163</v>
      </c>
      <c r="CG126" t="s" s="50">
        <v>170</v>
      </c>
      <c r="CH126" t="s" s="50">
        <v>170</v>
      </c>
      <c r="CI126" t="s" s="50">
        <v>242</v>
      </c>
      <c r="CJ126" t="s" s="50">
        <v>165</v>
      </c>
      <c r="CK126" t="s" s="50">
        <v>170</v>
      </c>
      <c r="CL126" t="s" s="50">
        <v>159</v>
      </c>
      <c r="CM126" t="s" s="50">
        <v>161</v>
      </c>
      <c r="CN126" t="s" s="50">
        <v>162</v>
      </c>
      <c r="CO126" t="s" s="50">
        <v>163</v>
      </c>
      <c r="CP126" t="s" s="50">
        <v>164</v>
      </c>
      <c r="CQ126" t="s" s="50">
        <v>163</v>
      </c>
      <c r="CR126" t="s" s="50">
        <v>165</v>
      </c>
      <c r="CS126" t="s" s="50">
        <v>184</v>
      </c>
      <c r="CT126" t="s" s="50">
        <v>163</v>
      </c>
      <c r="CU126" t="s" s="50">
        <v>163</v>
      </c>
      <c r="CV126" t="s" s="50">
        <v>163</v>
      </c>
      <c r="CW126" t="s" s="50">
        <v>164</v>
      </c>
      <c r="CX126" t="s" s="50">
        <v>163</v>
      </c>
      <c r="CY126" t="s" s="50">
        <v>163</v>
      </c>
      <c r="CZ126" t="s" s="50">
        <v>163</v>
      </c>
      <c r="DA126" t="s" s="51">
        <v>525</v>
      </c>
      <c r="DB126" t="s" s="52">
        <v>186</v>
      </c>
      <c r="DC126" t="s" s="43">
        <v>188</v>
      </c>
      <c r="DD126" t="s" s="43">
        <v>189</v>
      </c>
      <c r="DE126" t="s" s="43">
        <v>187</v>
      </c>
      <c r="DF126" t="s" s="53">
        <v>190</v>
      </c>
      <c r="DG126" t="s" s="52">
        <v>191</v>
      </c>
      <c r="DH126" t="s" s="43">
        <v>192</v>
      </c>
      <c r="DI126" t="s" s="43">
        <v>193</v>
      </c>
      <c r="DJ126" t="s" s="53">
        <v>194</v>
      </c>
      <c r="DK126" t="s" s="52">
        <v>196</v>
      </c>
      <c r="DL126" t="s" s="43">
        <v>195</v>
      </c>
      <c r="DM126" t="s" s="43">
        <v>197</v>
      </c>
      <c r="DN126" t="s" s="54">
        <v>301</v>
      </c>
      <c r="DO126" t="s" s="54">
        <v>214</v>
      </c>
      <c r="DP126" t="s" s="54">
        <v>251</v>
      </c>
      <c r="DQ126" t="s" s="54">
        <v>170</v>
      </c>
      <c r="DR126" t="s" s="54">
        <v>216</v>
      </c>
      <c r="DS126" t="s" s="54">
        <v>170</v>
      </c>
      <c r="DT126" t="s" s="54">
        <v>170</v>
      </c>
      <c r="DU126" t="s" s="54">
        <v>170</v>
      </c>
      <c r="DV126" t="s" s="54">
        <v>220</v>
      </c>
      <c r="DW126" t="s" s="54">
        <v>221</v>
      </c>
      <c r="DX126" t="s" s="54">
        <v>222</v>
      </c>
      <c r="DY126" t="s" s="54">
        <v>170</v>
      </c>
      <c r="DZ126" t="s" s="54">
        <v>224</v>
      </c>
      <c r="EA126" t="s" s="54">
        <v>225</v>
      </c>
      <c r="EB126" t="s" s="54">
        <v>226</v>
      </c>
      <c r="EC126" t="s" s="54">
        <v>227</v>
      </c>
      <c r="ED126" t="s" s="54">
        <v>228</v>
      </c>
      <c r="EE126" t="s" s="57">
        <v>667</v>
      </c>
      <c r="EF126" t="s" s="57">
        <v>668</v>
      </c>
      <c r="EG126" t="s" s="57">
        <v>669</v>
      </c>
      <c r="EH126" t="s" s="57">
        <v>670</v>
      </c>
      <c r="EI126" t="s" s="57">
        <v>210</v>
      </c>
      <c r="EJ126" t="s" s="57">
        <v>2474</v>
      </c>
      <c r="EK126" t="s" s="56">
        <v>2475</v>
      </c>
      <c r="EL126" t="s" s="57">
        <v>210</v>
      </c>
      <c r="EM126" t="s" s="57">
        <v>616</v>
      </c>
      <c r="EN126" t="s" s="57">
        <v>667</v>
      </c>
      <c r="EO126" t="s" s="57">
        <v>660</v>
      </c>
      <c r="EP126" t="s" s="57">
        <v>620</v>
      </c>
      <c r="EQ126" t="s" s="57">
        <v>665</v>
      </c>
      <c r="ER126" t="s" s="57">
        <v>159</v>
      </c>
      <c r="ES126" t="s" s="57">
        <v>614</v>
      </c>
      <c r="ET126" t="s" s="57">
        <v>621</v>
      </c>
      <c r="EU126" t="s" s="57">
        <v>622</v>
      </c>
      <c r="EV126" t="s" s="57">
        <v>623</v>
      </c>
      <c r="EW126" t="s" s="57">
        <v>208</v>
      </c>
      <c r="EX126" t="s" s="57">
        <v>209</v>
      </c>
      <c r="EY126" t="s" s="57">
        <v>210</v>
      </c>
    </row>
    <row r="127" ht="15.6" customHeight="1">
      <c r="A127" t="s" s="43">
        <v>646</v>
      </c>
      <c r="B127" t="s" s="43">
        <v>621</v>
      </c>
      <c r="C127" t="s" s="43">
        <v>653</v>
      </c>
      <c r="D127" t="s" s="43">
        <v>287</v>
      </c>
      <c r="E127" t="s" s="43">
        <v>496</v>
      </c>
      <c r="F127" t="s" s="43">
        <v>249</v>
      </c>
      <c r="G127" t="s" s="43">
        <v>159</v>
      </c>
      <c r="H127" t="s" s="44">
        <v>162</v>
      </c>
      <c r="I127" t="s" s="44">
        <v>164</v>
      </c>
      <c r="J127" t="s" s="44">
        <v>162</v>
      </c>
      <c r="K127" t="s" s="44">
        <v>164</v>
      </c>
      <c r="L127" t="s" s="44">
        <v>164</v>
      </c>
      <c r="M127" t="s" s="44">
        <v>164</v>
      </c>
      <c r="N127" t="s" s="44">
        <v>184</v>
      </c>
      <c r="O127" t="s" s="44">
        <v>164</v>
      </c>
      <c r="P127" t="s" s="44">
        <v>184</v>
      </c>
      <c r="Q127" t="s" s="44">
        <v>164</v>
      </c>
      <c r="R127" t="s" s="43">
        <v>648</v>
      </c>
      <c r="S127" t="s" s="45">
        <v>167</v>
      </c>
      <c r="T127" t="s" s="45">
        <v>178</v>
      </c>
      <c r="U127" s="46"/>
      <c r="V127" s="47">
        <v>15000</v>
      </c>
      <c r="W127" t="s" s="43">
        <v>167</v>
      </c>
      <c r="X127" t="s" s="43">
        <v>178</v>
      </c>
      <c r="Y127" s="26"/>
      <c r="Z127" s="48">
        <v>10000</v>
      </c>
      <c r="AA127" t="s" s="45">
        <v>170</v>
      </c>
      <c r="AB127" t="s" s="45">
        <v>170</v>
      </c>
      <c r="AC127" t="s" s="45">
        <v>170</v>
      </c>
      <c r="AD127" t="s" s="45">
        <v>170</v>
      </c>
      <c r="AE127" t="s" s="43">
        <v>167</v>
      </c>
      <c r="AF127" t="s" s="43">
        <v>178</v>
      </c>
      <c r="AG127" s="26"/>
      <c r="AH127" s="49">
        <v>7000</v>
      </c>
      <c r="AI127" t="s" s="45">
        <v>170</v>
      </c>
      <c r="AJ127" t="s" s="45">
        <v>170</v>
      </c>
      <c r="AK127" t="s" s="45">
        <v>170</v>
      </c>
      <c r="AL127" t="s" s="45">
        <v>170</v>
      </c>
      <c r="AM127" t="s" s="43">
        <v>170</v>
      </c>
      <c r="AN127" t="s" s="43">
        <v>170</v>
      </c>
      <c r="AO127" t="s" s="43">
        <v>170</v>
      </c>
      <c r="AP127" t="s" s="43">
        <v>170</v>
      </c>
      <c r="AQ127" t="s" s="45">
        <v>170</v>
      </c>
      <c r="AR127" t="s" s="45">
        <v>170</v>
      </c>
      <c r="AS127" t="s" s="45">
        <v>170</v>
      </c>
      <c r="AT127" t="s" s="45">
        <v>170</v>
      </c>
      <c r="AU127" t="s" s="43">
        <v>292</v>
      </c>
      <c r="AV127" t="s" s="43">
        <v>178</v>
      </c>
      <c r="AW127" s="26"/>
      <c r="AX127" s="49">
        <v>2000</v>
      </c>
      <c r="AY127" t="s" s="45">
        <v>270</v>
      </c>
      <c r="AZ127" t="s" s="45">
        <v>178</v>
      </c>
      <c r="BA127" s="46"/>
      <c r="BB127" s="47">
        <v>2000</v>
      </c>
      <c r="BC127" t="s" s="43">
        <v>292</v>
      </c>
      <c r="BD127" t="s" s="43">
        <v>178</v>
      </c>
      <c r="BE127" s="26"/>
      <c r="BF127" s="49">
        <v>1000</v>
      </c>
      <c r="BG127" t="s" s="45">
        <v>167</v>
      </c>
      <c r="BH127" t="s" s="45">
        <v>178</v>
      </c>
      <c r="BI127" s="46"/>
      <c r="BJ127" s="47">
        <v>1000</v>
      </c>
      <c r="BK127" t="s" s="43">
        <v>292</v>
      </c>
      <c r="BL127" t="s" s="43">
        <v>172</v>
      </c>
      <c r="BM127" s="26"/>
      <c r="BN127" s="26"/>
      <c r="BO127" t="s" s="45">
        <v>167</v>
      </c>
      <c r="BP127" t="s" s="45">
        <v>178</v>
      </c>
      <c r="BQ127" s="46"/>
      <c r="BR127" s="47">
        <v>1300</v>
      </c>
      <c r="BS127" t="s" s="43">
        <v>167</v>
      </c>
      <c r="BT127" t="s" s="43">
        <v>178</v>
      </c>
      <c r="BU127" s="26"/>
      <c r="BV127" s="49">
        <v>1500</v>
      </c>
      <c r="BW127" t="s" s="45">
        <v>167</v>
      </c>
      <c r="BX127" t="s" s="45">
        <v>171</v>
      </c>
      <c r="BY127" s="46"/>
      <c r="BZ127" s="46"/>
      <c r="CA127" t="s" s="43">
        <v>176</v>
      </c>
      <c r="CB127" t="s" s="43">
        <v>178</v>
      </c>
      <c r="CC127" s="26"/>
      <c r="CD127" s="49">
        <v>500</v>
      </c>
      <c r="CE127" t="s" s="50">
        <v>182</v>
      </c>
      <c r="CF127" t="s" s="50">
        <v>162</v>
      </c>
      <c r="CG127" t="s" s="50">
        <v>170</v>
      </c>
      <c r="CH127" t="s" s="50">
        <v>170</v>
      </c>
      <c r="CI127" t="s" s="50">
        <v>183</v>
      </c>
      <c r="CJ127" t="s" s="50">
        <v>165</v>
      </c>
      <c r="CK127" t="s" s="50">
        <v>170</v>
      </c>
      <c r="CL127" t="s" s="50">
        <v>159</v>
      </c>
      <c r="CM127" t="s" s="50">
        <v>161</v>
      </c>
      <c r="CN127" t="s" s="50">
        <v>162</v>
      </c>
      <c r="CO127" t="s" s="50">
        <v>164</v>
      </c>
      <c r="CP127" t="s" s="50">
        <v>162</v>
      </c>
      <c r="CQ127" t="s" s="50">
        <v>164</v>
      </c>
      <c r="CR127" t="s" s="50">
        <v>164</v>
      </c>
      <c r="CS127" t="s" s="50">
        <v>165</v>
      </c>
      <c r="CT127" t="s" s="50">
        <v>164</v>
      </c>
      <c r="CU127" t="s" s="50">
        <v>164</v>
      </c>
      <c r="CV127" t="s" s="50">
        <v>164</v>
      </c>
      <c r="CW127" t="s" s="50">
        <v>184</v>
      </c>
      <c r="CX127" t="s" s="50">
        <v>165</v>
      </c>
      <c r="CY127" t="s" s="50">
        <v>162</v>
      </c>
      <c r="CZ127" t="s" s="50">
        <v>164</v>
      </c>
      <c r="DA127" t="s" s="51">
        <v>259</v>
      </c>
      <c r="DB127" t="s" s="52">
        <v>187</v>
      </c>
      <c r="DC127" t="s" s="43">
        <v>188</v>
      </c>
      <c r="DD127" t="s" s="43">
        <v>190</v>
      </c>
      <c r="DE127" t="s" s="43">
        <v>186</v>
      </c>
      <c r="DF127" t="s" s="53">
        <v>189</v>
      </c>
      <c r="DG127" t="s" s="52">
        <v>191</v>
      </c>
      <c r="DH127" t="s" s="43">
        <v>194</v>
      </c>
      <c r="DI127" t="s" s="43">
        <v>192</v>
      </c>
      <c r="DJ127" t="s" s="53">
        <v>193</v>
      </c>
      <c r="DK127" t="s" s="52">
        <v>196</v>
      </c>
      <c r="DL127" t="s" s="43">
        <v>195</v>
      </c>
      <c r="DM127" t="s" s="43">
        <v>197</v>
      </c>
      <c r="DN127" t="s" s="54">
        <v>386</v>
      </c>
      <c r="DO127" t="s" s="54">
        <v>214</v>
      </c>
      <c r="DP127" t="s" s="54">
        <v>251</v>
      </c>
      <c r="DQ127" t="s" s="54">
        <v>170</v>
      </c>
      <c r="DR127" t="s" s="54">
        <v>216</v>
      </c>
      <c r="DS127" t="s" s="54">
        <v>170</v>
      </c>
      <c r="DT127" t="s" s="54">
        <v>170</v>
      </c>
      <c r="DU127" t="s" s="54">
        <v>170</v>
      </c>
      <c r="DV127" t="s" s="54">
        <v>220</v>
      </c>
      <c r="DW127" t="s" s="54">
        <v>221</v>
      </c>
      <c r="DX127" t="s" s="54">
        <v>222</v>
      </c>
      <c r="DY127" t="s" s="54">
        <v>223</v>
      </c>
      <c r="DZ127" t="s" s="54">
        <v>224</v>
      </c>
      <c r="EA127" t="s" s="54">
        <v>225</v>
      </c>
      <c r="EB127" t="s" s="54">
        <v>226</v>
      </c>
      <c r="EC127" t="s" s="54">
        <v>227</v>
      </c>
      <c r="ED127" t="s" s="54">
        <v>228</v>
      </c>
      <c r="EE127" t="s" s="57">
        <v>651</v>
      </c>
      <c r="EF127" t="s" s="57">
        <v>654</v>
      </c>
      <c r="EG127" t="s" s="57">
        <v>655</v>
      </c>
      <c r="EH127" t="s" s="57">
        <v>656</v>
      </c>
      <c r="EI127" t="s" s="57">
        <v>299</v>
      </c>
      <c r="EJ127" t="s" s="57">
        <v>2476</v>
      </c>
      <c r="EK127" t="s" s="56">
        <v>2477</v>
      </c>
      <c r="EL127" t="s" s="57">
        <v>299</v>
      </c>
      <c r="EM127" t="s" s="57">
        <v>616</v>
      </c>
      <c r="EN127" t="s" s="57">
        <v>651</v>
      </c>
      <c r="EO127" t="s" s="57">
        <v>652</v>
      </c>
      <c r="EP127" t="s" s="57">
        <v>620</v>
      </c>
      <c r="EQ127" t="s" s="57">
        <v>647</v>
      </c>
      <c r="ER127" t="s" s="57">
        <v>159</v>
      </c>
      <c r="ES127" t="s" s="57">
        <v>614</v>
      </c>
      <c r="ET127" t="s" s="57">
        <v>621</v>
      </c>
      <c r="EU127" t="s" s="57">
        <v>622</v>
      </c>
      <c r="EV127" t="s" s="57">
        <v>623</v>
      </c>
      <c r="EW127" t="s" s="57">
        <v>208</v>
      </c>
      <c r="EX127" t="s" s="57">
        <v>209</v>
      </c>
      <c r="EY127" t="s" s="57">
        <v>299</v>
      </c>
    </row>
    <row r="128" ht="15.6" customHeight="1">
      <c r="A128" t="s" s="43">
        <v>704</v>
      </c>
      <c r="B128" t="s" s="43">
        <v>621</v>
      </c>
      <c r="C128" t="s" s="43">
        <v>653</v>
      </c>
      <c r="D128" t="s" s="43">
        <v>287</v>
      </c>
      <c r="E128" t="s" s="43">
        <v>504</v>
      </c>
      <c r="F128" t="s" s="43">
        <v>212</v>
      </c>
      <c r="G128" t="s" s="43">
        <v>161</v>
      </c>
      <c r="H128" t="s" s="44">
        <v>165</v>
      </c>
      <c r="I128" t="s" s="44">
        <v>165</v>
      </c>
      <c r="J128" t="s" s="44">
        <v>184</v>
      </c>
      <c r="K128" t="s" s="44">
        <v>162</v>
      </c>
      <c r="L128" t="s" s="44">
        <v>184</v>
      </c>
      <c r="M128" t="s" s="44">
        <v>184</v>
      </c>
      <c r="N128" t="s" s="44">
        <v>184</v>
      </c>
      <c r="O128" t="s" s="44">
        <v>164</v>
      </c>
      <c r="P128" t="s" s="44">
        <v>164</v>
      </c>
      <c r="Q128" t="s" s="44">
        <v>162</v>
      </c>
      <c r="R128" t="s" s="43">
        <v>234</v>
      </c>
      <c r="S128" t="s" s="45">
        <v>167</v>
      </c>
      <c r="T128" t="s" s="45">
        <v>178</v>
      </c>
      <c r="U128" s="46"/>
      <c r="V128" s="47">
        <v>20000</v>
      </c>
      <c r="W128" t="s" s="43">
        <v>167</v>
      </c>
      <c r="X128" t="s" s="43">
        <v>178</v>
      </c>
      <c r="Y128" s="26"/>
      <c r="Z128" s="48">
        <v>20000</v>
      </c>
      <c r="AA128" t="s" s="45">
        <v>167</v>
      </c>
      <c r="AB128" t="s" s="45">
        <v>171</v>
      </c>
      <c r="AC128" s="46"/>
      <c r="AD128" s="47">
        <v>0</v>
      </c>
      <c r="AE128" t="s" s="43">
        <v>167</v>
      </c>
      <c r="AF128" t="s" s="43">
        <v>172</v>
      </c>
      <c r="AG128" s="26"/>
      <c r="AH128" s="49">
        <v>30000</v>
      </c>
      <c r="AI128" t="s" s="45">
        <v>167</v>
      </c>
      <c r="AJ128" t="s" s="45">
        <v>168</v>
      </c>
      <c r="AK128" s="46"/>
      <c r="AL128" s="47">
        <v>50000</v>
      </c>
      <c r="AM128" t="s" s="43">
        <v>167</v>
      </c>
      <c r="AN128" t="s" s="43">
        <v>172</v>
      </c>
      <c r="AO128" s="26"/>
      <c r="AP128" s="49">
        <v>15000</v>
      </c>
      <c r="AQ128" t="s" s="45">
        <v>167</v>
      </c>
      <c r="AR128" t="s" s="45">
        <v>171</v>
      </c>
      <c r="AS128" s="46"/>
      <c r="AT128" s="46"/>
      <c r="AU128" t="s" s="43">
        <v>177</v>
      </c>
      <c r="AV128" t="s" s="43">
        <v>171</v>
      </c>
      <c r="AW128" s="26"/>
      <c r="AX128" s="49">
        <v>10000</v>
      </c>
      <c r="AY128" t="s" s="45">
        <v>167</v>
      </c>
      <c r="AZ128" t="s" s="45">
        <v>171</v>
      </c>
      <c r="BA128" s="46"/>
      <c r="BB128" s="47">
        <v>5000</v>
      </c>
      <c r="BC128" t="s" s="43">
        <v>167</v>
      </c>
      <c r="BD128" t="s" s="43">
        <v>171</v>
      </c>
      <c r="BE128" s="26"/>
      <c r="BF128" s="49">
        <v>3000</v>
      </c>
      <c r="BG128" t="s" s="45">
        <v>167</v>
      </c>
      <c r="BH128" t="s" s="45">
        <v>172</v>
      </c>
      <c r="BI128" s="46"/>
      <c r="BJ128" s="46"/>
      <c r="BK128" t="s" s="43">
        <v>167</v>
      </c>
      <c r="BL128" t="s" s="43">
        <v>171</v>
      </c>
      <c r="BM128" s="26"/>
      <c r="BN128" s="26"/>
      <c r="BO128" t="s" s="45">
        <v>177</v>
      </c>
      <c r="BP128" t="s" s="45">
        <v>355</v>
      </c>
      <c r="BQ128" s="46"/>
      <c r="BR128" s="47">
        <v>3600</v>
      </c>
      <c r="BS128" t="s" s="43">
        <v>270</v>
      </c>
      <c r="BT128" t="s" s="43">
        <v>355</v>
      </c>
      <c r="BU128" s="26"/>
      <c r="BV128" s="49">
        <v>1500</v>
      </c>
      <c r="BW128" t="s" s="45">
        <v>167</v>
      </c>
      <c r="BX128" t="s" s="45">
        <v>171</v>
      </c>
      <c r="BY128" s="46"/>
      <c r="BZ128" s="46"/>
      <c r="CA128" t="s" s="43">
        <v>176</v>
      </c>
      <c r="CB128" t="s" s="43">
        <v>172</v>
      </c>
      <c r="CC128" s="26"/>
      <c r="CD128" s="26"/>
      <c r="CE128" t="s" s="50">
        <v>182</v>
      </c>
      <c r="CF128" t="s" s="50">
        <v>164</v>
      </c>
      <c r="CG128" t="s" s="50">
        <v>170</v>
      </c>
      <c r="CH128" t="s" s="50">
        <v>170</v>
      </c>
      <c r="CI128" t="s" s="50">
        <v>257</v>
      </c>
      <c r="CJ128" t="s" s="50">
        <v>184</v>
      </c>
      <c r="CK128" t="s" s="50">
        <v>170</v>
      </c>
      <c r="CL128" t="s" s="50">
        <v>159</v>
      </c>
      <c r="CM128" t="s" s="50">
        <v>161</v>
      </c>
      <c r="CN128" t="s" s="50">
        <v>164</v>
      </c>
      <c r="CO128" t="s" s="50">
        <v>164</v>
      </c>
      <c r="CP128" t="s" s="50">
        <v>164</v>
      </c>
      <c r="CQ128" t="s" s="50">
        <v>164</v>
      </c>
      <c r="CR128" t="s" s="50">
        <v>184</v>
      </c>
      <c r="CS128" t="s" s="50">
        <v>165</v>
      </c>
      <c r="CT128" t="s" s="50">
        <v>184</v>
      </c>
      <c r="CU128" t="s" s="50">
        <v>164</v>
      </c>
      <c r="CV128" t="s" s="50">
        <v>164</v>
      </c>
      <c r="CW128" t="s" s="50">
        <v>184</v>
      </c>
      <c r="CX128" t="s" s="50">
        <v>164</v>
      </c>
      <c r="CY128" t="s" s="50">
        <v>162</v>
      </c>
      <c r="CZ128" t="s" s="50">
        <v>162</v>
      </c>
      <c r="DA128" t="s" s="51">
        <v>185</v>
      </c>
      <c r="DB128" t="s" s="52">
        <v>187</v>
      </c>
      <c r="DC128" t="s" s="43">
        <v>188</v>
      </c>
      <c r="DD128" t="s" s="43">
        <v>190</v>
      </c>
      <c r="DE128" t="s" s="43">
        <v>189</v>
      </c>
      <c r="DF128" t="s" s="53">
        <v>186</v>
      </c>
      <c r="DG128" t="s" s="52">
        <v>191</v>
      </c>
      <c r="DH128" t="s" s="43">
        <v>192</v>
      </c>
      <c r="DI128" t="s" s="43">
        <v>193</v>
      </c>
      <c r="DJ128" t="s" s="53">
        <v>194</v>
      </c>
      <c r="DK128" t="s" s="52">
        <v>196</v>
      </c>
      <c r="DL128" t="s" s="43">
        <v>195</v>
      </c>
      <c r="DM128" t="s" s="43">
        <v>197</v>
      </c>
      <c r="DN128" t="s" s="54">
        <v>250</v>
      </c>
      <c r="DO128" t="s" s="54">
        <v>214</v>
      </c>
      <c r="DP128" t="s" s="54">
        <v>251</v>
      </c>
      <c r="DQ128" t="s" s="54">
        <v>215</v>
      </c>
      <c r="DR128" t="s" s="54">
        <v>216</v>
      </c>
      <c r="DS128" t="s" s="54">
        <v>217</v>
      </c>
      <c r="DT128" t="s" s="54">
        <v>218</v>
      </c>
      <c r="DU128" t="s" s="54">
        <v>219</v>
      </c>
      <c r="DV128" t="s" s="54">
        <v>220</v>
      </c>
      <c r="DW128" t="s" s="54">
        <v>221</v>
      </c>
      <c r="DX128" t="s" s="54">
        <v>222</v>
      </c>
      <c r="DY128" t="s" s="54">
        <v>223</v>
      </c>
      <c r="DZ128" t="s" s="54">
        <v>224</v>
      </c>
      <c r="EA128" t="s" s="54">
        <v>225</v>
      </c>
      <c r="EB128" t="s" s="54">
        <v>226</v>
      </c>
      <c r="EC128" t="s" s="54">
        <v>227</v>
      </c>
      <c r="ED128" t="s" s="54">
        <v>228</v>
      </c>
      <c r="EE128" t="s" s="57">
        <v>707</v>
      </c>
      <c r="EF128" t="s" s="57">
        <v>708</v>
      </c>
      <c r="EG128" t="s" s="57">
        <v>709</v>
      </c>
      <c r="EH128" t="s" s="57">
        <v>710</v>
      </c>
      <c r="EI128" t="s" s="57">
        <v>404</v>
      </c>
      <c r="EJ128" t="s" s="57">
        <v>2478</v>
      </c>
      <c r="EK128" t="s" s="56">
        <v>2479</v>
      </c>
      <c r="EL128" t="s" s="57">
        <v>404</v>
      </c>
      <c r="EM128" t="s" s="57">
        <v>616</v>
      </c>
      <c r="EN128" t="s" s="57">
        <v>707</v>
      </c>
      <c r="EO128" t="s" s="57">
        <v>652</v>
      </c>
      <c r="EP128" t="s" s="57">
        <v>620</v>
      </c>
      <c r="EQ128" t="s" s="57">
        <v>705</v>
      </c>
      <c r="ER128" t="s" s="57">
        <v>159</v>
      </c>
      <c r="ES128" t="s" s="57">
        <v>614</v>
      </c>
      <c r="ET128" t="s" s="57">
        <v>621</v>
      </c>
      <c r="EU128" t="s" s="57">
        <v>622</v>
      </c>
      <c r="EV128" t="s" s="57">
        <v>623</v>
      </c>
      <c r="EW128" t="s" s="57">
        <v>208</v>
      </c>
      <c r="EX128" t="s" s="57">
        <v>209</v>
      </c>
      <c r="EY128" t="s" s="57">
        <v>404</v>
      </c>
    </row>
    <row r="129" ht="15.6" customHeight="1">
      <c r="A129" t="s" s="43">
        <v>747</v>
      </c>
      <c r="B129" t="s" s="43">
        <v>621</v>
      </c>
      <c r="C129" t="s" s="43">
        <v>753</v>
      </c>
      <c r="D129" t="s" s="43">
        <v>305</v>
      </c>
      <c r="E129" t="s" s="43">
        <v>627</v>
      </c>
      <c r="F129" t="s" s="43">
        <v>249</v>
      </c>
      <c r="G129" t="s" s="43">
        <v>159</v>
      </c>
      <c r="H129" t="s" s="44">
        <v>162</v>
      </c>
      <c r="I129" t="s" s="44">
        <v>165</v>
      </c>
      <c r="J129" t="s" s="44">
        <v>184</v>
      </c>
      <c r="K129" t="s" s="44">
        <v>162</v>
      </c>
      <c r="L129" t="s" s="44">
        <v>164</v>
      </c>
      <c r="M129" t="s" s="44">
        <v>162</v>
      </c>
      <c r="N129" t="s" s="44">
        <v>165</v>
      </c>
      <c r="O129" t="s" s="44">
        <v>184</v>
      </c>
      <c r="P129" t="s" s="44">
        <v>164</v>
      </c>
      <c r="Q129" t="s" s="44">
        <v>162</v>
      </c>
      <c r="R129" t="s" s="43">
        <v>327</v>
      </c>
      <c r="S129" t="s" s="45">
        <v>167</v>
      </c>
      <c r="T129" t="s" s="45">
        <v>178</v>
      </c>
      <c r="U129" s="46"/>
      <c r="V129" s="47">
        <v>20000</v>
      </c>
      <c r="W129" t="s" s="43">
        <v>167</v>
      </c>
      <c r="X129" t="s" s="43">
        <v>178</v>
      </c>
      <c r="Y129" s="26"/>
      <c r="Z129" s="48">
        <v>18000</v>
      </c>
      <c r="AA129" t="s" s="45">
        <v>170</v>
      </c>
      <c r="AB129" t="s" s="45">
        <v>170</v>
      </c>
      <c r="AC129" t="s" s="45">
        <v>170</v>
      </c>
      <c r="AD129" t="s" s="45">
        <v>170</v>
      </c>
      <c r="AE129" t="s" s="43">
        <v>167</v>
      </c>
      <c r="AF129" t="s" s="43">
        <v>178</v>
      </c>
      <c r="AG129" s="26"/>
      <c r="AH129" s="49">
        <v>15000</v>
      </c>
      <c r="AI129" t="s" s="45">
        <v>170</v>
      </c>
      <c r="AJ129" t="s" s="45">
        <v>170</v>
      </c>
      <c r="AK129" t="s" s="45">
        <v>170</v>
      </c>
      <c r="AL129" t="s" s="45">
        <v>170</v>
      </c>
      <c r="AM129" t="s" s="43">
        <v>167</v>
      </c>
      <c r="AN129" t="s" s="43">
        <v>178</v>
      </c>
      <c r="AO129" s="26"/>
      <c r="AP129" s="49">
        <v>20000</v>
      </c>
      <c r="AQ129" t="s" s="45">
        <v>167</v>
      </c>
      <c r="AR129" t="s" s="45">
        <v>178</v>
      </c>
      <c r="AS129" t="s" s="45">
        <v>749</v>
      </c>
      <c r="AT129" s="47">
        <v>5000</v>
      </c>
      <c r="AU129" t="s" s="43">
        <v>167</v>
      </c>
      <c r="AV129" t="s" s="43">
        <v>178</v>
      </c>
      <c r="AW129" s="26"/>
      <c r="AX129" s="49">
        <v>6000</v>
      </c>
      <c r="AY129" t="s" s="45">
        <v>167</v>
      </c>
      <c r="AZ129" t="s" s="45">
        <v>178</v>
      </c>
      <c r="BA129" s="46"/>
      <c r="BB129" s="47">
        <v>4000</v>
      </c>
      <c r="BC129" t="s" s="43">
        <v>167</v>
      </c>
      <c r="BD129" t="s" s="43">
        <v>178</v>
      </c>
      <c r="BE129" s="26"/>
      <c r="BF129" s="49">
        <v>3000</v>
      </c>
      <c r="BG129" t="s" s="45">
        <v>167</v>
      </c>
      <c r="BH129" t="s" s="45">
        <v>178</v>
      </c>
      <c r="BI129" s="46"/>
      <c r="BJ129" s="47">
        <v>2000</v>
      </c>
      <c r="BK129" t="s" s="43">
        <v>167</v>
      </c>
      <c r="BL129" t="s" s="43">
        <v>178</v>
      </c>
      <c r="BM129" s="26"/>
      <c r="BN129" s="49">
        <v>5000</v>
      </c>
      <c r="BO129" t="s" s="45">
        <v>292</v>
      </c>
      <c r="BP129" t="s" s="45">
        <v>178</v>
      </c>
      <c r="BQ129" s="46"/>
      <c r="BR129" s="47">
        <v>1600</v>
      </c>
      <c r="BS129" t="s" s="43">
        <v>292</v>
      </c>
      <c r="BT129" t="s" s="43">
        <v>178</v>
      </c>
      <c r="BU129" s="26"/>
      <c r="BV129" s="49">
        <v>2000</v>
      </c>
      <c r="BW129" t="s" s="45">
        <v>167</v>
      </c>
      <c r="BX129" t="s" s="45">
        <v>171</v>
      </c>
      <c r="BY129" s="46"/>
      <c r="BZ129" s="46"/>
      <c r="CA129" t="s" s="43">
        <v>177</v>
      </c>
      <c r="CB129" t="s" s="43">
        <v>171</v>
      </c>
      <c r="CC129" s="26"/>
      <c r="CD129" s="26"/>
      <c r="CE129" t="s" s="50">
        <v>182</v>
      </c>
      <c r="CF129" t="s" s="50">
        <v>164</v>
      </c>
      <c r="CG129" t="s" s="50">
        <v>170</v>
      </c>
      <c r="CH129" t="s" s="50">
        <v>170</v>
      </c>
      <c r="CI129" t="s" s="50">
        <v>183</v>
      </c>
      <c r="CJ129" t="s" s="50">
        <v>165</v>
      </c>
      <c r="CK129" t="s" s="50">
        <v>170</v>
      </c>
      <c r="CL129" t="s" s="50">
        <v>159</v>
      </c>
      <c r="CM129" t="s" s="50">
        <v>161</v>
      </c>
      <c r="CN129" t="s" s="50">
        <v>162</v>
      </c>
      <c r="CO129" t="s" s="50">
        <v>162</v>
      </c>
      <c r="CP129" t="s" s="50">
        <v>162</v>
      </c>
      <c r="CQ129" t="s" s="50">
        <v>164</v>
      </c>
      <c r="CR129" t="s" s="50">
        <v>165</v>
      </c>
      <c r="CS129" t="s" s="50">
        <v>165</v>
      </c>
      <c r="CT129" t="s" s="50">
        <v>163</v>
      </c>
      <c r="CU129" t="s" s="50">
        <v>164</v>
      </c>
      <c r="CV129" t="s" s="50">
        <v>162</v>
      </c>
      <c r="CW129" t="s" s="50">
        <v>165</v>
      </c>
      <c r="CX129" t="s" s="50">
        <v>162</v>
      </c>
      <c r="CY129" t="s" s="50">
        <v>162</v>
      </c>
      <c r="CZ129" t="s" s="50">
        <v>162</v>
      </c>
      <c r="DA129" t="s" s="51">
        <v>259</v>
      </c>
      <c r="DB129" t="s" s="52">
        <v>188</v>
      </c>
      <c r="DC129" t="s" s="43">
        <v>187</v>
      </c>
      <c r="DD129" t="s" s="43">
        <v>186</v>
      </c>
      <c r="DE129" t="s" s="43">
        <v>190</v>
      </c>
      <c r="DF129" t="s" s="53">
        <v>189</v>
      </c>
      <c r="DG129" t="s" s="52">
        <v>191</v>
      </c>
      <c r="DH129" t="s" s="43">
        <v>192</v>
      </c>
      <c r="DI129" t="s" s="43">
        <v>193</v>
      </c>
      <c r="DJ129" t="s" s="53">
        <v>194</v>
      </c>
      <c r="DK129" t="s" s="52">
        <v>196</v>
      </c>
      <c r="DL129" t="s" s="43">
        <v>195</v>
      </c>
      <c r="DM129" t="s" s="43">
        <v>197</v>
      </c>
      <c r="DN129" t="s" s="54">
        <v>337</v>
      </c>
      <c r="DO129" t="s" s="54">
        <v>214</v>
      </c>
      <c r="DP129" t="s" s="54">
        <v>251</v>
      </c>
      <c r="DQ129" t="s" s="54">
        <v>170</v>
      </c>
      <c r="DR129" t="s" s="54">
        <v>216</v>
      </c>
      <c r="DS129" t="s" s="54">
        <v>170</v>
      </c>
      <c r="DT129" t="s" s="54">
        <v>218</v>
      </c>
      <c r="DU129" t="s" s="54">
        <v>219</v>
      </c>
      <c r="DV129" t="s" s="54">
        <v>220</v>
      </c>
      <c r="DW129" t="s" s="54">
        <v>221</v>
      </c>
      <c r="DX129" t="s" s="54">
        <v>222</v>
      </c>
      <c r="DY129" t="s" s="54">
        <v>223</v>
      </c>
      <c r="DZ129" t="s" s="54">
        <v>224</v>
      </c>
      <c r="EA129" t="s" s="54">
        <v>225</v>
      </c>
      <c r="EB129" t="s" s="54">
        <v>226</v>
      </c>
      <c r="EC129" t="s" s="54">
        <v>227</v>
      </c>
      <c r="ED129" t="s" s="54">
        <v>228</v>
      </c>
      <c r="EE129" t="s" s="57">
        <v>751</v>
      </c>
      <c r="EF129" t="s" s="57">
        <v>754</v>
      </c>
      <c r="EG129" t="s" s="57">
        <v>755</v>
      </c>
      <c r="EH129" t="s" s="57">
        <v>756</v>
      </c>
      <c r="EI129" t="s" s="57">
        <v>362</v>
      </c>
      <c r="EJ129" t="s" s="57">
        <v>2480</v>
      </c>
      <c r="EK129" t="s" s="56">
        <v>2481</v>
      </c>
      <c r="EL129" t="s" s="57">
        <v>362</v>
      </c>
      <c r="EM129" t="s" s="57">
        <v>616</v>
      </c>
      <c r="EN129" t="s" s="57">
        <v>751</v>
      </c>
      <c r="EO129" t="s" s="57">
        <v>752</v>
      </c>
      <c r="EP129" t="s" s="57">
        <v>620</v>
      </c>
      <c r="EQ129" t="s" s="57">
        <v>748</v>
      </c>
      <c r="ER129" t="s" s="57">
        <v>159</v>
      </c>
      <c r="ES129" t="s" s="57">
        <v>614</v>
      </c>
      <c r="ET129" t="s" s="57">
        <v>621</v>
      </c>
      <c r="EU129" t="s" s="57">
        <v>622</v>
      </c>
      <c r="EV129" t="s" s="57">
        <v>623</v>
      </c>
      <c r="EW129" t="s" s="57">
        <v>208</v>
      </c>
      <c r="EX129" t="s" s="57">
        <v>209</v>
      </c>
      <c r="EY129" t="s" s="57">
        <v>362</v>
      </c>
    </row>
    <row r="130" ht="15.6" customHeight="1">
      <c r="A130" t="s" s="43">
        <v>405</v>
      </c>
      <c r="B130" t="s" s="43">
        <v>621</v>
      </c>
      <c r="C130" t="s" s="43">
        <v>753</v>
      </c>
      <c r="D130" t="s" s="43">
        <v>305</v>
      </c>
      <c r="E130" t="s" s="43">
        <v>386</v>
      </c>
      <c r="F130" t="s" s="43">
        <v>249</v>
      </c>
      <c r="G130" t="s" s="43">
        <v>159</v>
      </c>
      <c r="H130" t="s" s="44">
        <v>162</v>
      </c>
      <c r="I130" t="s" s="44">
        <v>165</v>
      </c>
      <c r="J130" t="s" s="44">
        <v>184</v>
      </c>
      <c r="K130" t="s" s="44">
        <v>162</v>
      </c>
      <c r="L130" t="s" s="44">
        <v>164</v>
      </c>
      <c r="M130" t="s" s="44">
        <v>164</v>
      </c>
      <c r="N130" t="s" s="44">
        <v>162</v>
      </c>
      <c r="O130" t="s" s="44">
        <v>164</v>
      </c>
      <c r="P130" t="s" s="44">
        <v>162</v>
      </c>
      <c r="Q130" t="s" s="44">
        <v>162</v>
      </c>
      <c r="R130" t="s" s="43">
        <v>342</v>
      </c>
      <c r="S130" t="s" s="45">
        <v>167</v>
      </c>
      <c r="T130" t="s" s="45">
        <v>172</v>
      </c>
      <c r="U130" s="46"/>
      <c r="V130" s="46"/>
      <c r="W130" t="s" s="43">
        <v>167</v>
      </c>
      <c r="X130" t="s" s="43">
        <v>178</v>
      </c>
      <c r="Y130" s="26"/>
      <c r="Z130" s="48">
        <v>20000</v>
      </c>
      <c r="AA130" t="s" s="45">
        <v>170</v>
      </c>
      <c r="AB130" t="s" s="45">
        <v>170</v>
      </c>
      <c r="AC130" t="s" s="45">
        <v>170</v>
      </c>
      <c r="AD130" t="s" s="45">
        <v>170</v>
      </c>
      <c r="AE130" t="s" s="43">
        <v>167</v>
      </c>
      <c r="AF130" t="s" s="43">
        <v>172</v>
      </c>
      <c r="AG130" s="26"/>
      <c r="AH130" s="49">
        <v>10000</v>
      </c>
      <c r="AI130" t="s" s="45">
        <v>170</v>
      </c>
      <c r="AJ130" t="s" s="45">
        <v>170</v>
      </c>
      <c r="AK130" t="s" s="45">
        <v>170</v>
      </c>
      <c r="AL130" t="s" s="45">
        <v>170</v>
      </c>
      <c r="AM130" t="s" s="43">
        <v>167</v>
      </c>
      <c r="AN130" t="s" s="43">
        <v>178</v>
      </c>
      <c r="AO130" s="26"/>
      <c r="AP130" s="49">
        <v>20000</v>
      </c>
      <c r="AQ130" t="s" s="45">
        <v>170</v>
      </c>
      <c r="AR130" t="s" s="45">
        <v>170</v>
      </c>
      <c r="AS130" t="s" s="45">
        <v>170</v>
      </c>
      <c r="AT130" t="s" s="45">
        <v>170</v>
      </c>
      <c r="AU130" t="s" s="43">
        <v>177</v>
      </c>
      <c r="AV130" t="s" s="43">
        <v>178</v>
      </c>
      <c r="AW130" s="26"/>
      <c r="AX130" s="49">
        <v>2000</v>
      </c>
      <c r="AY130" t="s" s="45">
        <v>177</v>
      </c>
      <c r="AZ130" t="s" s="45">
        <v>178</v>
      </c>
      <c r="BA130" s="46"/>
      <c r="BB130" s="47">
        <v>1500</v>
      </c>
      <c r="BC130" t="s" s="43">
        <v>177</v>
      </c>
      <c r="BD130" t="s" s="43">
        <v>171</v>
      </c>
      <c r="BE130" s="26"/>
      <c r="BF130" s="26"/>
      <c r="BG130" t="s" s="45">
        <v>177</v>
      </c>
      <c r="BH130" t="s" s="45">
        <v>355</v>
      </c>
      <c r="BI130" s="46"/>
      <c r="BJ130" s="47">
        <v>2000</v>
      </c>
      <c r="BK130" t="s" s="43">
        <v>177</v>
      </c>
      <c r="BL130" t="s" s="43">
        <v>172</v>
      </c>
      <c r="BM130" s="26"/>
      <c r="BN130" s="49">
        <v>1000</v>
      </c>
      <c r="BO130" t="s" s="45">
        <v>167</v>
      </c>
      <c r="BP130" t="s" s="45">
        <v>178</v>
      </c>
      <c r="BQ130" s="46"/>
      <c r="BR130" s="47">
        <v>2800</v>
      </c>
      <c r="BS130" t="s" s="43">
        <v>177</v>
      </c>
      <c r="BT130" t="s" s="43">
        <v>172</v>
      </c>
      <c r="BU130" s="26"/>
      <c r="BV130" s="49">
        <v>1000</v>
      </c>
      <c r="BW130" t="s" s="45">
        <v>167</v>
      </c>
      <c r="BX130" t="s" s="45">
        <v>171</v>
      </c>
      <c r="BY130" s="46"/>
      <c r="BZ130" s="46"/>
      <c r="CA130" t="s" s="43">
        <v>176</v>
      </c>
      <c r="CB130" t="s" s="43">
        <v>172</v>
      </c>
      <c r="CC130" s="26"/>
      <c r="CD130" s="49">
        <v>500</v>
      </c>
      <c r="CE130" t="s" s="50">
        <v>182</v>
      </c>
      <c r="CF130" t="s" s="50">
        <v>162</v>
      </c>
      <c r="CG130" t="s" s="50">
        <v>170</v>
      </c>
      <c r="CH130" t="s" s="50">
        <v>170</v>
      </c>
      <c r="CI130" t="s" s="50">
        <v>183</v>
      </c>
      <c r="CJ130" t="s" s="50">
        <v>164</v>
      </c>
      <c r="CK130" t="s" s="50">
        <v>758</v>
      </c>
      <c r="CL130" t="s" s="50">
        <v>159</v>
      </c>
      <c r="CM130" t="s" s="50">
        <v>161</v>
      </c>
      <c r="CN130" t="s" s="50">
        <v>162</v>
      </c>
      <c r="CO130" t="s" s="50">
        <v>162</v>
      </c>
      <c r="CP130" t="s" s="50">
        <v>162</v>
      </c>
      <c r="CQ130" t="s" s="50">
        <v>164</v>
      </c>
      <c r="CR130" t="s" s="50">
        <v>184</v>
      </c>
      <c r="CS130" t="s" s="50">
        <v>165</v>
      </c>
      <c r="CT130" t="s" s="50">
        <v>162</v>
      </c>
      <c r="CU130" t="s" s="50">
        <v>162</v>
      </c>
      <c r="CV130" t="s" s="50">
        <v>162</v>
      </c>
      <c r="CW130" t="s" s="50">
        <v>165</v>
      </c>
      <c r="CX130" t="s" s="50">
        <v>162</v>
      </c>
      <c r="CY130" t="s" s="50">
        <v>162</v>
      </c>
      <c r="CZ130" t="s" s="50">
        <v>162</v>
      </c>
      <c r="DA130" t="s" s="51">
        <v>259</v>
      </c>
      <c r="DB130" t="s" s="52">
        <v>188</v>
      </c>
      <c r="DC130" t="s" s="43">
        <v>187</v>
      </c>
      <c r="DD130" t="s" s="43">
        <v>190</v>
      </c>
      <c r="DE130" t="s" s="43">
        <v>189</v>
      </c>
      <c r="DF130" t="s" s="53">
        <v>186</v>
      </c>
      <c r="DG130" t="s" s="52">
        <v>193</v>
      </c>
      <c r="DH130" t="s" s="43">
        <v>191</v>
      </c>
      <c r="DI130" t="s" s="43">
        <v>194</v>
      </c>
      <c r="DJ130" t="s" s="53">
        <v>192</v>
      </c>
      <c r="DK130" t="s" s="52">
        <v>196</v>
      </c>
      <c r="DL130" t="s" s="43">
        <v>195</v>
      </c>
      <c r="DM130" t="s" s="43">
        <v>197</v>
      </c>
      <c r="DN130" t="s" s="54">
        <v>349</v>
      </c>
      <c r="DO130" t="s" s="54">
        <v>214</v>
      </c>
      <c r="DP130" t="s" s="54">
        <v>251</v>
      </c>
      <c r="DQ130" t="s" s="54">
        <v>170</v>
      </c>
      <c r="DR130" t="s" s="54">
        <v>216</v>
      </c>
      <c r="DS130" t="s" s="54">
        <v>170</v>
      </c>
      <c r="DT130" t="s" s="54">
        <v>218</v>
      </c>
      <c r="DU130" t="s" s="54">
        <v>170</v>
      </c>
      <c r="DV130" t="s" s="54">
        <v>220</v>
      </c>
      <c r="DW130" t="s" s="54">
        <v>221</v>
      </c>
      <c r="DX130" t="s" s="54">
        <v>222</v>
      </c>
      <c r="DY130" t="s" s="54">
        <v>223</v>
      </c>
      <c r="DZ130" t="s" s="54">
        <v>224</v>
      </c>
      <c r="EA130" t="s" s="54">
        <v>225</v>
      </c>
      <c r="EB130" t="s" s="54">
        <v>226</v>
      </c>
      <c r="EC130" t="s" s="54">
        <v>227</v>
      </c>
      <c r="ED130" t="s" s="54">
        <v>228</v>
      </c>
      <c r="EE130" t="s" s="57">
        <v>760</v>
      </c>
      <c r="EF130" t="s" s="57">
        <v>761</v>
      </c>
      <c r="EG130" t="s" s="57">
        <v>762</v>
      </c>
      <c r="EH130" t="s" s="57">
        <v>763</v>
      </c>
      <c r="EI130" t="s" s="57">
        <v>362</v>
      </c>
      <c r="EJ130" t="s" s="57">
        <v>2482</v>
      </c>
      <c r="EK130" t="s" s="56">
        <v>2483</v>
      </c>
      <c r="EL130" t="s" s="57">
        <v>362</v>
      </c>
      <c r="EM130" t="s" s="57">
        <v>616</v>
      </c>
      <c r="EN130" t="s" s="57">
        <v>760</v>
      </c>
      <c r="EO130" t="s" s="57">
        <v>752</v>
      </c>
      <c r="EP130" t="s" s="57">
        <v>620</v>
      </c>
      <c r="EQ130" t="s" s="57">
        <v>757</v>
      </c>
      <c r="ER130" t="s" s="57">
        <v>159</v>
      </c>
      <c r="ES130" t="s" s="57">
        <v>614</v>
      </c>
      <c r="ET130" t="s" s="57">
        <v>621</v>
      </c>
      <c r="EU130" t="s" s="57">
        <v>622</v>
      </c>
      <c r="EV130" t="s" s="57">
        <v>623</v>
      </c>
      <c r="EW130" t="s" s="57">
        <v>208</v>
      </c>
      <c r="EX130" t="s" s="57">
        <v>209</v>
      </c>
      <c r="EY130" t="s" s="57">
        <v>362</v>
      </c>
    </row>
    <row r="131" ht="16.2" customHeight="1">
      <c r="A131" t="s" s="58">
        <v>6</v>
      </c>
      <c r="B131" t="s" s="58">
        <v>2484</v>
      </c>
      <c r="C131" t="s" s="58">
        <v>125</v>
      </c>
      <c r="D131" t="s" s="58">
        <v>126</v>
      </c>
      <c r="E131" t="s" s="58">
        <v>134</v>
      </c>
      <c r="F131" t="s" s="58">
        <v>135</v>
      </c>
      <c r="G131" t="s" s="59">
        <v>10</v>
      </c>
      <c r="H131" t="s" s="60">
        <v>2485</v>
      </c>
      <c r="I131" t="s" s="60">
        <v>2486</v>
      </c>
      <c r="J131" t="s" s="60">
        <v>2487</v>
      </c>
      <c r="K131" t="s" s="60">
        <v>2488</v>
      </c>
      <c r="L131" t="s" s="60">
        <v>2489</v>
      </c>
      <c r="M131" t="s" s="60">
        <v>2490</v>
      </c>
      <c r="N131" t="s" s="60">
        <v>2491</v>
      </c>
      <c r="O131" t="s" s="60">
        <v>2492</v>
      </c>
      <c r="P131" t="s" s="60">
        <v>2493</v>
      </c>
      <c r="Q131" t="s" s="60">
        <v>2494</v>
      </c>
      <c r="R131" t="s" s="58">
        <v>21</v>
      </c>
      <c r="S131" t="s" s="61">
        <v>2495</v>
      </c>
      <c r="T131" t="s" s="61">
        <v>2496</v>
      </c>
      <c r="U131" t="s" s="61">
        <v>2497</v>
      </c>
      <c r="V131" t="s" s="61">
        <v>2498</v>
      </c>
      <c r="W131" t="s" s="61">
        <v>2495</v>
      </c>
      <c r="X131" t="s" s="61">
        <v>2496</v>
      </c>
      <c r="Y131" t="s" s="61">
        <v>2497</v>
      </c>
      <c r="Z131" t="s" s="61">
        <v>2498</v>
      </c>
      <c r="AA131" t="s" s="61">
        <v>2495</v>
      </c>
      <c r="AB131" t="s" s="61">
        <v>2496</v>
      </c>
      <c r="AC131" t="s" s="61">
        <v>2497</v>
      </c>
      <c r="AD131" t="s" s="61">
        <v>2498</v>
      </c>
      <c r="AE131" t="s" s="61">
        <v>2495</v>
      </c>
      <c r="AF131" t="s" s="61">
        <v>2496</v>
      </c>
      <c r="AG131" t="s" s="61">
        <v>2497</v>
      </c>
      <c r="AH131" t="s" s="61">
        <v>2498</v>
      </c>
      <c r="AI131" t="s" s="61">
        <v>2495</v>
      </c>
      <c r="AJ131" t="s" s="61">
        <v>2496</v>
      </c>
      <c r="AK131" t="s" s="61">
        <v>2497</v>
      </c>
      <c r="AL131" t="s" s="61">
        <v>2498</v>
      </c>
      <c r="AM131" t="s" s="61">
        <v>2495</v>
      </c>
      <c r="AN131" t="s" s="61">
        <v>2496</v>
      </c>
      <c r="AO131" t="s" s="61">
        <v>2497</v>
      </c>
      <c r="AP131" t="s" s="61">
        <v>2498</v>
      </c>
      <c r="AQ131" t="s" s="61">
        <v>2495</v>
      </c>
      <c r="AR131" t="s" s="61">
        <v>2496</v>
      </c>
      <c r="AS131" t="s" s="61">
        <v>2497</v>
      </c>
      <c r="AT131" t="s" s="61">
        <v>2498</v>
      </c>
      <c r="AU131" t="s" s="61">
        <v>2495</v>
      </c>
      <c r="AV131" t="s" s="61">
        <v>2496</v>
      </c>
      <c r="AW131" t="s" s="61">
        <v>2497</v>
      </c>
      <c r="AX131" t="s" s="61">
        <v>2498</v>
      </c>
      <c r="AY131" t="s" s="61">
        <v>2495</v>
      </c>
      <c r="AZ131" t="s" s="61">
        <v>2496</v>
      </c>
      <c r="BA131" t="s" s="61">
        <v>2497</v>
      </c>
      <c r="BB131" t="s" s="61">
        <v>2498</v>
      </c>
      <c r="BC131" t="s" s="61">
        <v>2495</v>
      </c>
      <c r="BD131" t="s" s="61">
        <v>2496</v>
      </c>
      <c r="BE131" t="s" s="61">
        <v>2497</v>
      </c>
      <c r="BF131" t="s" s="61">
        <v>2498</v>
      </c>
      <c r="BG131" t="s" s="61">
        <v>2495</v>
      </c>
      <c r="BH131" t="s" s="61">
        <v>2496</v>
      </c>
      <c r="BI131" t="s" s="61">
        <v>2497</v>
      </c>
      <c r="BJ131" t="s" s="61">
        <v>2498</v>
      </c>
      <c r="BK131" t="s" s="61">
        <v>2495</v>
      </c>
      <c r="BL131" t="s" s="61">
        <v>2496</v>
      </c>
      <c r="BM131" t="s" s="61">
        <v>2497</v>
      </c>
      <c r="BN131" t="s" s="61">
        <v>2498</v>
      </c>
      <c r="BO131" t="s" s="61">
        <v>2495</v>
      </c>
      <c r="BP131" t="s" s="61">
        <v>2496</v>
      </c>
      <c r="BQ131" t="s" s="61">
        <v>2497</v>
      </c>
      <c r="BR131" t="s" s="61">
        <v>2498</v>
      </c>
      <c r="BS131" t="s" s="61">
        <v>2495</v>
      </c>
      <c r="BT131" t="s" s="61">
        <v>2496</v>
      </c>
      <c r="BU131" t="s" s="61">
        <v>2497</v>
      </c>
      <c r="BV131" t="s" s="61">
        <v>2498</v>
      </c>
      <c r="BW131" t="s" s="61">
        <v>2495</v>
      </c>
      <c r="BX131" t="s" s="61">
        <v>2496</v>
      </c>
      <c r="BY131" t="s" s="61">
        <v>2497</v>
      </c>
      <c r="BZ131" t="s" s="61">
        <v>2498</v>
      </c>
      <c r="CA131" t="s" s="61">
        <v>2495</v>
      </c>
      <c r="CB131" t="s" s="61">
        <v>2496</v>
      </c>
      <c r="CC131" t="s" s="61">
        <v>2497</v>
      </c>
      <c r="CD131" t="s" s="61">
        <v>2498</v>
      </c>
      <c r="CE131" t="s" s="62">
        <v>2499</v>
      </c>
      <c r="CF131" t="s" s="63">
        <v>2500</v>
      </c>
      <c r="CG131" t="s" s="63">
        <v>2501</v>
      </c>
      <c r="CH131" t="s" s="63">
        <v>2502</v>
      </c>
      <c r="CI131" t="s" s="63">
        <v>2503</v>
      </c>
      <c r="CJ131" t="s" s="63">
        <v>2504</v>
      </c>
      <c r="CK131" t="s" s="63">
        <v>2505</v>
      </c>
      <c r="CL131" t="s" s="64">
        <v>2506</v>
      </c>
      <c r="CM131" t="s" s="65">
        <v>2507</v>
      </c>
      <c r="CN131" t="s" s="63">
        <v>2508</v>
      </c>
      <c r="CO131" t="s" s="63">
        <v>2509</v>
      </c>
      <c r="CP131" t="s" s="63">
        <v>2510</v>
      </c>
      <c r="CQ131" t="s" s="63">
        <v>2511</v>
      </c>
      <c r="CR131" t="s" s="63">
        <v>2512</v>
      </c>
      <c r="CS131" t="s" s="63">
        <v>2513</v>
      </c>
      <c r="CT131" t="s" s="63">
        <v>2514</v>
      </c>
      <c r="CU131" t="s" s="63">
        <v>2515</v>
      </c>
      <c r="CV131" t="s" s="63">
        <v>2516</v>
      </c>
      <c r="CW131" t="s" s="63">
        <v>2517</v>
      </c>
      <c r="CX131" t="s" s="63">
        <v>2518</v>
      </c>
      <c r="CY131" t="s" s="63">
        <v>2519</v>
      </c>
      <c r="CZ131" t="s" s="63">
        <v>2520</v>
      </c>
      <c r="DA131" t="s" s="66">
        <v>2521</v>
      </c>
      <c r="DB131" t="s" s="67">
        <v>2522</v>
      </c>
      <c r="DC131" t="s" s="68">
        <v>2523</v>
      </c>
      <c r="DD131" t="s" s="68">
        <v>2524</v>
      </c>
      <c r="DE131" t="s" s="68">
        <v>2525</v>
      </c>
      <c r="DF131" t="s" s="69">
        <v>2526</v>
      </c>
      <c r="DG131" t="s" s="67">
        <v>2522</v>
      </c>
      <c r="DH131" t="s" s="68">
        <v>2523</v>
      </c>
      <c r="DI131" t="s" s="68">
        <v>2524</v>
      </c>
      <c r="DJ131" t="s" s="69">
        <v>2525</v>
      </c>
      <c r="DK131" t="s" s="67">
        <v>2522</v>
      </c>
      <c r="DL131" t="s" s="68">
        <v>2523</v>
      </c>
      <c r="DM131" t="s" s="68">
        <v>2524</v>
      </c>
      <c r="DN131" t="s" s="70">
        <v>136</v>
      </c>
      <c r="DO131" t="s" s="70">
        <v>137</v>
      </c>
      <c r="DP131" t="s" s="70">
        <v>138</v>
      </c>
      <c r="DQ131" t="s" s="70">
        <v>139</v>
      </c>
      <c r="DR131" t="s" s="70">
        <v>140</v>
      </c>
      <c r="DS131" t="s" s="70">
        <v>141</v>
      </c>
      <c r="DT131" t="s" s="70">
        <v>142</v>
      </c>
      <c r="DU131" t="s" s="70">
        <v>143</v>
      </c>
      <c r="DV131" t="s" s="70">
        <v>144</v>
      </c>
      <c r="DW131" t="s" s="70">
        <v>145</v>
      </c>
      <c r="DX131" t="s" s="70">
        <v>146</v>
      </c>
      <c r="DY131" t="s" s="70">
        <v>147</v>
      </c>
      <c r="DZ131" t="s" s="70">
        <v>148</v>
      </c>
      <c r="EA131" t="s" s="70">
        <v>149</v>
      </c>
      <c r="EB131" t="s" s="70">
        <v>150</v>
      </c>
      <c r="EC131" t="s" s="70">
        <v>151</v>
      </c>
      <c r="ED131" t="s" s="70">
        <v>152</v>
      </c>
      <c r="EE131" t="s" s="71">
        <v>153</v>
      </c>
      <c r="EF131" t="s" s="71">
        <v>154</v>
      </c>
      <c r="EG131" t="s" s="71">
        <v>155</v>
      </c>
      <c r="EH131" t="s" s="71">
        <v>156</v>
      </c>
      <c r="EI131" t="s" s="71">
        <v>2527</v>
      </c>
      <c r="EJ131" t="s" s="71">
        <v>2528</v>
      </c>
      <c r="EK131" t="s" s="71">
        <v>2529</v>
      </c>
      <c r="EL131" t="s" s="71">
        <v>2530</v>
      </c>
      <c r="EM131" t="s" s="71">
        <v>122</v>
      </c>
      <c r="EN131" t="s" s="71">
        <v>123</v>
      </c>
      <c r="EO131" t="s" s="71">
        <v>124</v>
      </c>
      <c r="EP131" t="s" s="71">
        <v>127</v>
      </c>
      <c r="EQ131" t="s" s="71">
        <v>7</v>
      </c>
      <c r="ER131" t="s" s="71">
        <v>8</v>
      </c>
      <c r="ES131" t="s" s="71">
        <v>9</v>
      </c>
      <c r="ET131" t="s" s="71">
        <v>128</v>
      </c>
      <c r="EU131" t="s" s="71">
        <v>129</v>
      </c>
      <c r="EV131" t="s" s="71">
        <v>130</v>
      </c>
      <c r="EW131" t="s" s="71">
        <v>131</v>
      </c>
      <c r="EX131" t="s" s="71">
        <v>132</v>
      </c>
      <c r="EY131" t="s" s="71">
        <v>133</v>
      </c>
    </row>
    <row r="132" ht="14.05" customHeight="1">
      <c r="A132" s="72"/>
      <c r="B132" s="72"/>
      <c r="C132" s="72"/>
      <c r="D132" s="72"/>
      <c r="E132" s="72"/>
      <c r="F132" s="73"/>
      <c r="G132" s="74">
        <f>COUNTIF($G$5:$G$131,"yes")</f>
        <v>65</v>
      </c>
      <c r="H132" s="75"/>
      <c r="I132" s="76"/>
      <c r="J132" s="76"/>
      <c r="K132" s="76"/>
      <c r="L132" s="76"/>
      <c r="M132" s="76"/>
      <c r="N132" s="76"/>
      <c r="O132" s="76"/>
      <c r="P132" s="76"/>
      <c r="Q132" s="77"/>
      <c r="R132" t="s" s="45">
        <v>2531</v>
      </c>
      <c r="S132" s="47">
        <f>COUNTIF($S$5:$S$131,"for_occasional_periods_only-_eg_festive_period")</f>
        <v>116</v>
      </c>
      <c r="T132" s="78"/>
      <c r="U132" t="s" s="79">
        <v>2532</v>
      </c>
      <c r="V132" s="80">
        <f>AVERAGE(V5:V131)</f>
        <v>12767.3267326733</v>
      </c>
      <c r="W132" s="47">
        <f>COUNTIF($W$5:$W$131,"for_occasional_periods_only-_eg_festive_period")</f>
        <v>112</v>
      </c>
      <c r="X132" s="78"/>
      <c r="Y132" t="s" s="79">
        <v>2532</v>
      </c>
      <c r="Z132" s="81">
        <f>AVERAGE(Z5:Z131)</f>
        <v>15610.5263157895</v>
      </c>
      <c r="AA132" s="47">
        <f>COUNTIF($AA$5:$AA$131,"for_occasional_periods_only-_eg_festive_period")</f>
        <v>23</v>
      </c>
      <c r="AB132" s="78"/>
      <c r="AC132" t="s" s="79">
        <v>2532</v>
      </c>
      <c r="AD132" s="80">
        <f>AVERAGE(AD5:AD131)</f>
        <v>125</v>
      </c>
      <c r="AE132" s="47">
        <f>COUNTIF($AE$5:$AE$131,"for_occasional_periods_only-_eg_festive_period")</f>
        <v>69</v>
      </c>
      <c r="AF132" s="78"/>
      <c r="AG132" t="s" s="79">
        <v>2532</v>
      </c>
      <c r="AH132" s="80">
        <f>AVERAGE(AH5:AH131)</f>
        <v>13408.4507042254</v>
      </c>
      <c r="AI132" s="47">
        <f>COUNTIF($AI$5:$AI$131,"for_occasional_periods_only-_eg_festive_period")</f>
        <v>51</v>
      </c>
      <c r="AJ132" s="78"/>
      <c r="AK132" t="s" s="79">
        <v>2532</v>
      </c>
      <c r="AL132" s="80">
        <f>AVERAGE(AL5:AL131)</f>
        <v>43900</v>
      </c>
      <c r="AM132" s="47">
        <f>COUNTIF($AM$5:$AM$131,"for_occasional_periods_only-_eg_festive_period")</f>
        <v>83</v>
      </c>
      <c r="AN132" s="78"/>
      <c r="AO132" t="s" s="79">
        <v>2532</v>
      </c>
      <c r="AP132" s="80">
        <f>AVERAGE(AP5:AP131)</f>
        <v>19447.3684210526</v>
      </c>
      <c r="AQ132" s="47">
        <f>COUNTIF($AQ$5:$AQ$131,"for_occasional_periods_only-_eg_festive_period")</f>
        <v>47</v>
      </c>
      <c r="AR132" s="78"/>
      <c r="AS132" t="s" s="79">
        <v>2532</v>
      </c>
      <c r="AT132" s="80">
        <f>AVERAGE(AT5:AT131)</f>
        <v>16941.1764705882</v>
      </c>
      <c r="AU132" s="47">
        <f>COUNTIF($AU$5:$AU$131,"for_occasional_periods_only-_eg_festive_period")</f>
        <v>7</v>
      </c>
      <c r="AV132" s="78"/>
      <c r="AW132" t="s" s="79">
        <v>2532</v>
      </c>
      <c r="AX132" s="80">
        <f>AVERAGE(AX5:AX131)</f>
        <v>3137.142857142860</v>
      </c>
      <c r="AY132" s="47">
        <f>COUNTIF($AY$5:$AY$131,"for_occasional_periods_only-_eg_festive_period")</f>
        <v>23</v>
      </c>
      <c r="AZ132" s="78"/>
      <c r="BA132" t="s" s="79">
        <v>2532</v>
      </c>
      <c r="BB132" s="80">
        <f>AVERAGE(BB5:BB131)</f>
        <v>3037.234042553190</v>
      </c>
      <c r="BC132" s="47">
        <f>COUNTIF($BC$5:$BC$131,"for_occasional_periods_only-_eg_festive_period")</f>
        <v>45</v>
      </c>
      <c r="BD132" s="78"/>
      <c r="BE132" t="s" s="79">
        <v>2532</v>
      </c>
      <c r="BF132" s="80">
        <f>AVERAGE(BF5:BF131)</f>
        <v>1773.611111111110</v>
      </c>
      <c r="BG132" s="47">
        <f>COUNTIF($BG$5:$BG$131,"for_occasional_periods_only-_eg_festive_period")</f>
        <v>57</v>
      </c>
      <c r="BH132" s="78"/>
      <c r="BI132" t="s" s="79">
        <v>2532</v>
      </c>
      <c r="BJ132" s="80">
        <f>AVERAGE(BJ5:BJ131)</f>
        <v>2366.666666666670</v>
      </c>
      <c r="BK132" s="47">
        <f>COUNTIF($BK$5:$BK$131,"for_occasional_periods_only-_eg_festive_period")</f>
        <v>61</v>
      </c>
      <c r="BL132" s="78"/>
      <c r="BM132" t="s" s="79">
        <v>2532</v>
      </c>
      <c r="BN132" s="80">
        <f>AVERAGE(BN5:BN131)</f>
        <v>6115</v>
      </c>
      <c r="BO132" s="47">
        <f>COUNTIF($BO$5:$BO$131,"for_occasional_periods_only-_eg_festive_period")</f>
        <v>19</v>
      </c>
      <c r="BP132" s="78"/>
      <c r="BQ132" t="s" s="79">
        <v>2532</v>
      </c>
      <c r="BR132" s="80">
        <f>AVERAGE(BR5:BR131)</f>
        <v>1637.391304347830</v>
      </c>
      <c r="BS132" s="47">
        <f>COUNTIF($BS$5:$BS$131,"for_occasional_periods_only-_eg_festive_period")</f>
        <v>44</v>
      </c>
      <c r="BT132" s="78"/>
      <c r="BU132" t="s" s="79">
        <v>2532</v>
      </c>
      <c r="BV132" s="80">
        <f>AVERAGE(BV5:BV131)</f>
        <v>1294.495412844040</v>
      </c>
      <c r="BW132" s="47">
        <f>COUNTIF($BW$5:$BW$131,"for_occasional_periods_only-_eg_festive_period")</f>
        <v>100</v>
      </c>
      <c r="BX132" s="78"/>
      <c r="BY132" t="s" s="79">
        <v>2532</v>
      </c>
      <c r="BZ132" s="80">
        <v>0</v>
      </c>
      <c r="CA132" s="47">
        <f>COUNTIF($CA$5:$CA$131,"for_occasional_periods_only-_eg_festive_period")</f>
        <v>1</v>
      </c>
      <c r="CB132" s="82"/>
      <c r="CC132" t="s" s="79">
        <v>2532</v>
      </c>
      <c r="CD132" s="83">
        <f>AVERAGE(CD5:CD131)</f>
        <v>807.407407407407</v>
      </c>
      <c r="CE132" s="84"/>
      <c r="CF132" s="72"/>
      <c r="CG132" s="72"/>
      <c r="CH132" s="72"/>
      <c r="CI132" s="73"/>
      <c r="CJ132" t="s" s="85">
        <v>2533</v>
      </c>
      <c r="CK132" t="s" s="85">
        <v>159</v>
      </c>
      <c r="CL132" s="86">
        <f>COUNTIF(CL5:CL131,"yes")</f>
        <v>122</v>
      </c>
      <c r="CM132" s="87">
        <f>COUNTIF(CM5:CM131,"yes")</f>
        <v>3</v>
      </c>
      <c r="CN132" s="88"/>
      <c r="CO132" s="72"/>
      <c r="CP132" s="72"/>
      <c r="CQ132" s="72"/>
      <c r="CR132" s="72"/>
      <c r="CS132" s="72"/>
      <c r="CT132" s="72"/>
      <c r="CU132" s="72"/>
      <c r="CV132" s="73"/>
      <c r="CW132" t="s" s="89">
        <v>2533</v>
      </c>
      <c r="CX132" s="90"/>
      <c r="CY132" s="90"/>
      <c r="CZ132" t="s" s="91">
        <v>2534</v>
      </c>
      <c r="DA132" s="92">
        <f>COUNTIF($DA$5:$DA$131,"i_would_never_eat_it_under_any_conditions")</f>
        <v>3</v>
      </c>
      <c r="DB132" s="93"/>
      <c r="DC132" s="94"/>
      <c r="DD132" s="94"/>
      <c r="DE132" s="94"/>
      <c r="DF132" s="94"/>
      <c r="DG132" s="94"/>
      <c r="DH132" s="94"/>
      <c r="DI132" s="94"/>
      <c r="DJ132" s="94"/>
      <c r="DK132" s="94"/>
      <c r="DL132" s="94"/>
      <c r="DM132" s="94"/>
      <c r="DN132" s="72"/>
      <c r="DO132" s="72"/>
      <c r="DP132" s="72"/>
      <c r="DQ132" s="72"/>
      <c r="DR132" s="72"/>
      <c r="DS132" s="72"/>
      <c r="DT132" s="72"/>
      <c r="DU132" s="72"/>
      <c r="DV132" s="72"/>
      <c r="DW132" s="72"/>
      <c r="DX132" s="72"/>
      <c r="DY132" s="72"/>
      <c r="DZ132" s="72"/>
      <c r="EA132" s="72"/>
      <c r="EB132" s="72"/>
      <c r="EC132" s="72"/>
      <c r="ED132" s="72"/>
      <c r="EE132" s="95"/>
      <c r="EF132" s="95"/>
      <c r="EG132" s="95"/>
      <c r="EH132" s="95"/>
      <c r="EI132" s="95"/>
      <c r="EJ132" s="95"/>
      <c r="EK132" s="95"/>
      <c r="EL132" s="95"/>
      <c r="EM132" s="95"/>
      <c r="EN132" s="95"/>
      <c r="EO132" s="95"/>
      <c r="EP132" s="95"/>
      <c r="EQ132" s="96"/>
      <c r="ER132" t="s" s="97">
        <v>2533</v>
      </c>
      <c r="ES132" t="s" s="97">
        <v>159</v>
      </c>
      <c r="ET132" s="98"/>
      <c r="EU132" s="95"/>
      <c r="EV132" s="95"/>
      <c r="EW132" s="95"/>
      <c r="EX132" s="95"/>
      <c r="EY132" s="95"/>
    </row>
    <row r="133" ht="13.55" customHeight="1">
      <c r="A133" s="8"/>
      <c r="B133" s="8"/>
      <c r="C133" s="8"/>
      <c r="D133" s="8"/>
      <c r="E133" s="8"/>
      <c r="F133" s="99"/>
      <c r="G133" s="74">
        <f>COUNTIF($G$5:$G$131,"no")</f>
        <v>61</v>
      </c>
      <c r="H133" s="100"/>
      <c r="I133" s="101"/>
      <c r="J133" s="101"/>
      <c r="K133" s="101"/>
      <c r="L133" s="101"/>
      <c r="M133" s="101"/>
      <c r="N133" s="101"/>
      <c r="O133" s="101"/>
      <c r="P133" s="101"/>
      <c r="Q133" s="102"/>
      <c r="R133" t="s" s="45">
        <v>2535</v>
      </c>
      <c r="S133" s="47">
        <f>COUNTIF($S$5:$S$131,"after_receipt_of_salary_once_a_month")</f>
        <v>4</v>
      </c>
      <c r="T133" s="103"/>
      <c r="U133" s="104"/>
      <c r="V133" s="105"/>
      <c r="W133" s="47">
        <f>COUNTIF($W$5:$W$131,"after_receipt_of_salary_once_a_month")</f>
        <v>3</v>
      </c>
      <c r="X133" s="106"/>
      <c r="Y133" s="107"/>
      <c r="Z133" s="108"/>
      <c r="AA133" s="47">
        <f>COUNTIF($AA$5:$AA$131,"after_receipt_of_salary_once_a_month")</f>
        <v>0</v>
      </c>
      <c r="AB133" s="103"/>
      <c r="AC133" s="104"/>
      <c r="AD133" s="105"/>
      <c r="AE133" s="47">
        <f>COUNTIF($AE$5:$AE$131,"after_receipt_of_salary_once_a_month")</f>
        <v>12</v>
      </c>
      <c r="AF133" s="106"/>
      <c r="AG133" s="107"/>
      <c r="AH133" s="108"/>
      <c r="AI133" s="47">
        <f>COUNTIF($AI$5:$AI$131,"after_receipt_of_salary_once_a_month")</f>
        <v>1</v>
      </c>
      <c r="AJ133" s="103"/>
      <c r="AK133" s="104"/>
      <c r="AL133" s="105"/>
      <c r="AM133" s="47">
        <f>COUNTIF($AM$5:$AM$131,"after_receipt_of_salary_once_a_month")</f>
        <v>3</v>
      </c>
      <c r="AN133" s="106"/>
      <c r="AO133" s="107"/>
      <c r="AP133" s="108"/>
      <c r="AQ133" s="47">
        <f>COUNTIF($AQ$5:$AQ$131,"after_receipt_of_salary_once_a_month")</f>
        <v>0</v>
      </c>
      <c r="AR133" s="103"/>
      <c r="AS133" s="104"/>
      <c r="AT133" s="105"/>
      <c r="AU133" s="47">
        <f>COUNTIF($AU$5:$AU$131,"after_receipt_of_salary_once_a_month")</f>
        <v>8</v>
      </c>
      <c r="AV133" s="106"/>
      <c r="AW133" s="107"/>
      <c r="AX133" s="108"/>
      <c r="AY133" s="47">
        <f>COUNTIF($AY$5:$AY$131,"after_receipt_of_salary_once_a_month")</f>
        <v>11</v>
      </c>
      <c r="AZ133" s="103"/>
      <c r="BA133" s="104"/>
      <c r="BB133" s="105"/>
      <c r="BC133" s="47">
        <f>COUNTIF($BC$5:$BC$131,"after_receipt_of_salary_once_a_month")</f>
        <v>12</v>
      </c>
      <c r="BD133" s="106"/>
      <c r="BE133" s="107"/>
      <c r="BF133" s="108"/>
      <c r="BG133" s="47">
        <f>COUNTIF($BG$5:$BG$131,"after_receipt_of_salary_once_a_month")</f>
        <v>7</v>
      </c>
      <c r="BH133" s="103"/>
      <c r="BI133" s="104"/>
      <c r="BJ133" s="105"/>
      <c r="BK133" s="47">
        <f>COUNTIF($BK$5:$BK$131,"after_receipt_of_salary_once_a_month")</f>
        <v>11</v>
      </c>
      <c r="BL133" s="106"/>
      <c r="BM133" s="107"/>
      <c r="BN133" s="108"/>
      <c r="BO133" s="47">
        <f>COUNTIF($BO$5:$BO$131,"after_receipt_of_salary_once_a_month")</f>
        <v>13</v>
      </c>
      <c r="BP133" s="103"/>
      <c r="BQ133" s="104"/>
      <c r="BR133" s="105"/>
      <c r="BS133" s="47">
        <f>COUNTIF($BS$5:$BS$131,"after_receipt_of_salary_once_a_month")</f>
        <v>10</v>
      </c>
      <c r="BT133" s="106"/>
      <c r="BU133" s="107"/>
      <c r="BV133" s="108"/>
      <c r="BW133" s="47">
        <f>COUNTIF($BW$5:$BW$131,"after_receipt_of_salary_once_a_month")</f>
        <v>2</v>
      </c>
      <c r="BX133" s="103"/>
      <c r="BY133" s="104"/>
      <c r="BZ133" s="105"/>
      <c r="CA133" s="47">
        <f>COUNTIF($CA$5:$CA$131,"after_receipt_of_salary_once_a_month")</f>
        <v>0</v>
      </c>
      <c r="CB133" t="s" s="109">
        <v>2533</v>
      </c>
      <c r="CC133" s="110"/>
      <c r="CD133" t="s" s="111">
        <v>2536</v>
      </c>
      <c r="CE133" s="112">
        <f>COUNTIF($CE$5:$CE$131,"yes_i_have_eaten_insects_in_the_past")</f>
        <v>116</v>
      </c>
      <c r="CF133" s="113"/>
      <c r="CG133" s="8"/>
      <c r="CH133" s="8"/>
      <c r="CI133" s="99"/>
      <c r="CJ133" s="114"/>
      <c r="CK133" t="s" s="85">
        <v>161</v>
      </c>
      <c r="CL133" s="86">
        <f>COUNTIF(CL5:CL131,"no")</f>
        <v>4</v>
      </c>
      <c r="CM133" s="87">
        <f>COUNTIF(CM5:CM131,"no")</f>
        <v>123</v>
      </c>
      <c r="CN133" s="113"/>
      <c r="CO133" s="8"/>
      <c r="CP133" s="8"/>
      <c r="CQ133" s="8"/>
      <c r="CR133" s="8"/>
      <c r="CS133" s="8"/>
      <c r="CT133" s="8"/>
      <c r="CU133" s="8"/>
      <c r="CV133" s="99"/>
      <c r="CW133" s="115"/>
      <c r="CX133" s="90"/>
      <c r="CY133" s="90"/>
      <c r="CZ133" t="s" s="91">
        <v>2537</v>
      </c>
      <c r="DA133" s="92">
        <f>COUNTIF($DA$5:$DA$131,"i_am_unsure_if_i_would_ever_consume_it")</f>
        <v>4</v>
      </c>
      <c r="DB133" s="113"/>
      <c r="DC133" s="8"/>
      <c r="DD133" s="8"/>
      <c r="DE133" s="8"/>
      <c r="DF133" s="8"/>
      <c r="DG133" s="8"/>
      <c r="DH133" s="8"/>
      <c r="DI133" s="8"/>
      <c r="DJ133" s="8"/>
      <c r="DK133" s="8"/>
      <c r="DL133" s="8"/>
      <c r="DM133" s="8"/>
      <c r="DN133" s="8"/>
      <c r="DO133" s="8"/>
      <c r="DP133" s="8"/>
      <c r="DQ133" s="8"/>
      <c r="DR133" s="8"/>
      <c r="DS133" s="8"/>
      <c r="DT133" s="8"/>
      <c r="DU133" s="8"/>
      <c r="DV133" s="8"/>
      <c r="DW133" s="8"/>
      <c r="DX133" s="8"/>
      <c r="DY133" s="8"/>
      <c r="DZ133" s="8"/>
      <c r="EA133" s="8"/>
      <c r="EB133" s="8"/>
      <c r="EC133" s="8"/>
      <c r="ED133" s="8"/>
      <c r="EE133" s="17"/>
      <c r="EF133" s="17"/>
      <c r="EG133" s="17"/>
      <c r="EH133" s="17"/>
      <c r="EI133" s="17"/>
      <c r="EJ133" s="17"/>
      <c r="EK133" s="17"/>
      <c r="EL133" s="17"/>
      <c r="EM133" s="17"/>
      <c r="EN133" s="17"/>
      <c r="EO133" s="17"/>
      <c r="EP133" s="17"/>
      <c r="EQ133" s="116"/>
      <c r="ER133" s="117"/>
      <c r="ES133" t="s" s="97">
        <v>161</v>
      </c>
      <c r="ET133" s="118"/>
      <c r="EU133" s="17"/>
      <c r="EV133" s="17"/>
      <c r="EW133" s="17"/>
      <c r="EX133" s="17"/>
      <c r="EY133" s="17"/>
    </row>
    <row r="134" ht="13.55" customHeight="1">
      <c r="A134" s="8"/>
      <c r="B134" s="8"/>
      <c r="C134" s="8"/>
      <c r="D134" s="8"/>
      <c r="E134" s="8"/>
      <c r="F134" s="99"/>
      <c r="G134" s="74">
        <f>SUM(G132:G133)</f>
        <v>126</v>
      </c>
      <c r="H134" s="100"/>
      <c r="I134" s="101"/>
      <c r="J134" s="101"/>
      <c r="K134" s="101"/>
      <c r="L134" s="101"/>
      <c r="M134" s="101"/>
      <c r="N134" s="101"/>
      <c r="O134" s="101"/>
      <c r="P134" s="101"/>
      <c r="Q134" s="102"/>
      <c r="R134" t="s" s="45">
        <v>2538</v>
      </c>
      <c r="S134" s="47">
        <f>COUNTIF($S$5:$S$131,"about_once_every_two_weeks")</f>
        <v>1</v>
      </c>
      <c r="T134" s="103"/>
      <c r="U134" s="104"/>
      <c r="V134" s="105"/>
      <c r="W134" s="47">
        <f>COUNTIF($W$5:$W$131,"about_once_every_two_weeks")</f>
        <v>0</v>
      </c>
      <c r="X134" s="113"/>
      <c r="Y134" s="8"/>
      <c r="Z134" s="99"/>
      <c r="AA134" s="47">
        <f>COUNTIF($AA$5:$AA$131,"about_once_every_two_weeks")</f>
        <v>0</v>
      </c>
      <c r="AB134" s="103"/>
      <c r="AC134" s="104"/>
      <c r="AD134" s="105"/>
      <c r="AE134" s="47">
        <f>COUNTIF($AE$5:$AE$131,"about_once_every_two_weeks")</f>
        <v>35</v>
      </c>
      <c r="AF134" s="113"/>
      <c r="AG134" s="8"/>
      <c r="AH134" s="99"/>
      <c r="AI134" s="47">
        <f>COUNTIF($AI$5:$AI$131,"about_once_every_two_weeks")</f>
        <v>0</v>
      </c>
      <c r="AJ134" s="103"/>
      <c r="AK134" s="104"/>
      <c r="AL134" s="105"/>
      <c r="AM134" s="47">
        <f>COUNTIF($AM$5:$AM$131,"about_once_every_two_weeks")</f>
        <v>4</v>
      </c>
      <c r="AN134" s="113"/>
      <c r="AO134" s="8"/>
      <c r="AP134" s="99"/>
      <c r="AQ134" s="47">
        <f>COUNTIF($AQ$5:$AQ$131,"about_once_every_two_weeks")</f>
        <v>2</v>
      </c>
      <c r="AR134" s="103"/>
      <c r="AS134" s="104"/>
      <c r="AT134" s="105"/>
      <c r="AU134" s="47">
        <f>COUNTIF($AU$5:$AU$131,"about_once_every_two_weeks")</f>
        <v>10</v>
      </c>
      <c r="AV134" s="113"/>
      <c r="AW134" s="8"/>
      <c r="AX134" s="99"/>
      <c r="AY134" s="47">
        <f>COUNTIF($AY$5:$AY$131,"about_once_every_two_weeks")</f>
        <v>23</v>
      </c>
      <c r="AZ134" s="103"/>
      <c r="BA134" s="104"/>
      <c r="BB134" s="105"/>
      <c r="BC134" s="47">
        <f>COUNTIF($BC$5:$BC$131,"about_once_every_two_weeks")</f>
        <v>28</v>
      </c>
      <c r="BD134" s="113"/>
      <c r="BE134" s="8"/>
      <c r="BF134" s="99"/>
      <c r="BG134" s="47">
        <f>COUNTIF($BG$5:$BG$131,"about_once_every_two_weeks")</f>
        <v>11</v>
      </c>
      <c r="BH134" s="103"/>
      <c r="BI134" s="104"/>
      <c r="BJ134" s="105"/>
      <c r="BK134" s="47">
        <f>COUNTIF($BK$5:$BK$131,"about_once_every_two_weeks")</f>
        <v>26</v>
      </c>
      <c r="BL134" s="113"/>
      <c r="BM134" s="8"/>
      <c r="BN134" s="99"/>
      <c r="BO134" s="47">
        <f>COUNTIF($BO$5:$BO$131,"about_once_every_two_weeks")</f>
        <v>30</v>
      </c>
      <c r="BP134" s="103"/>
      <c r="BQ134" s="104"/>
      <c r="BR134" s="105"/>
      <c r="BS134" s="47">
        <f>COUNTIF($BS$5:$BS$131,"about_once_every_two_weeks")</f>
        <v>27</v>
      </c>
      <c r="BT134" s="113"/>
      <c r="BU134" s="8"/>
      <c r="BV134" s="99"/>
      <c r="BW134" s="47">
        <f>COUNTIF($BW$5:$BW$131,"about_once_every_two_weeks")</f>
        <v>1</v>
      </c>
      <c r="BX134" s="103"/>
      <c r="BY134" s="104"/>
      <c r="BZ134" s="105"/>
      <c r="CA134" s="47">
        <f>COUNTIF($CA$5:$CA$131,"about_once_every_two_weeks")</f>
        <v>0</v>
      </c>
      <c r="CB134" s="119"/>
      <c r="CC134" s="110"/>
      <c r="CD134" t="s" s="111">
        <v>2539</v>
      </c>
      <c r="CE134" s="112">
        <f>COUNTIF($CE$5:$CE$131,"no_i_have_never_eaten_insects")</f>
        <v>10</v>
      </c>
      <c r="CF134" s="113"/>
      <c r="CG134" s="8"/>
      <c r="CH134" s="8"/>
      <c r="CI134" s="99"/>
      <c r="CJ134" s="114"/>
      <c r="CK134" t="s" s="85">
        <v>2540</v>
      </c>
      <c r="CL134" s="86">
        <f>SUM(CL132:CL133)</f>
        <v>126</v>
      </c>
      <c r="CM134" s="87">
        <f>SUM(CM132:CM133)</f>
        <v>126</v>
      </c>
      <c r="CN134" s="113"/>
      <c r="CO134" s="8"/>
      <c r="CP134" s="8"/>
      <c r="CQ134" s="8"/>
      <c r="CR134" s="8"/>
      <c r="CS134" s="8"/>
      <c r="CT134" s="8"/>
      <c r="CU134" s="8"/>
      <c r="CV134" s="99"/>
      <c r="CW134" s="115"/>
      <c r="CX134" s="90"/>
      <c r="CY134" s="90"/>
      <c r="CZ134" t="s" s="91">
        <v>2541</v>
      </c>
      <c r="DA134" s="92">
        <f>COUNTIF($DA$5:$DA$131,"i_am_unsure_if_i_would_ever_consume_it")</f>
        <v>4</v>
      </c>
      <c r="DB134" s="113"/>
      <c r="DC134" s="8"/>
      <c r="DD134" s="8"/>
      <c r="DE134" s="8"/>
      <c r="DF134" s="8"/>
      <c r="DG134" s="8"/>
      <c r="DH134" s="8"/>
      <c r="DI134" s="8"/>
      <c r="DJ134" s="8"/>
      <c r="DK134" s="8"/>
      <c r="DL134" s="8"/>
      <c r="DM134" s="8"/>
      <c r="DN134" s="8"/>
      <c r="DO134" s="8"/>
      <c r="DP134" s="8"/>
      <c r="DQ134" s="8"/>
      <c r="DR134" s="8"/>
      <c r="DS134" s="8"/>
      <c r="DT134" s="8"/>
      <c r="DU134" s="8"/>
      <c r="DV134" s="8"/>
      <c r="DW134" s="8"/>
      <c r="DX134" s="8"/>
      <c r="DY134" s="8"/>
      <c r="DZ134" s="8"/>
      <c r="EA134" s="8"/>
      <c r="EB134" s="8"/>
      <c r="EC134" s="8"/>
      <c r="ED134" s="8"/>
      <c r="EE134" s="17"/>
      <c r="EF134" s="17"/>
      <c r="EG134" s="17"/>
      <c r="EH134" s="17"/>
      <c r="EI134" s="17"/>
      <c r="EJ134" s="17"/>
      <c r="EK134" s="17"/>
      <c r="EL134" s="17"/>
      <c r="EM134" s="17"/>
      <c r="EN134" s="17"/>
      <c r="EO134" s="17"/>
      <c r="EP134" s="17"/>
      <c r="EQ134" s="116"/>
      <c r="ER134" s="117"/>
      <c r="ES134" t="s" s="97">
        <v>2542</v>
      </c>
      <c r="ET134" s="118"/>
      <c r="EU134" s="17"/>
      <c r="EV134" s="17"/>
      <c r="EW134" s="17"/>
      <c r="EX134" s="17"/>
      <c r="EY134" s="17"/>
    </row>
    <row r="135" ht="13.55" customHeight="1">
      <c r="A135" s="8"/>
      <c r="B135" s="8"/>
      <c r="C135" s="8"/>
      <c r="D135" s="8"/>
      <c r="E135" s="8"/>
      <c r="F135" s="99"/>
      <c r="G135" s="74">
        <f>G132*100/$G$134</f>
        <v>51.5873015873016</v>
      </c>
      <c r="H135" s="100"/>
      <c r="I135" s="101"/>
      <c r="J135" s="101"/>
      <c r="K135" s="101"/>
      <c r="L135" s="101"/>
      <c r="M135" s="101"/>
      <c r="N135" s="101"/>
      <c r="O135" s="101"/>
      <c r="P135" s="101"/>
      <c r="Q135" s="102"/>
      <c r="R135" t="s" s="45">
        <v>2543</v>
      </c>
      <c r="S135" s="47">
        <f>COUNTIF($S$5:$S$131,"once_a_week")</f>
        <v>2</v>
      </c>
      <c r="T135" s="103"/>
      <c r="U135" s="104"/>
      <c r="V135" s="105"/>
      <c r="W135" s="47">
        <f>COUNTIF($W$5:$W$131,"once_a_week")</f>
        <v>1</v>
      </c>
      <c r="X135" s="113"/>
      <c r="Y135" s="8"/>
      <c r="Z135" s="99"/>
      <c r="AA135" s="47">
        <f>COUNTIF($AA$5:$AA$131,"once_a_week")</f>
        <v>0</v>
      </c>
      <c r="AB135" s="103"/>
      <c r="AC135" s="104"/>
      <c r="AD135" s="105"/>
      <c r="AE135" s="47">
        <f>COUNTIF($AE$5:$AE$131,"once_a_week")</f>
        <v>6</v>
      </c>
      <c r="AF135" s="113"/>
      <c r="AG135" s="8"/>
      <c r="AH135" s="99"/>
      <c r="AI135" s="47">
        <f>COUNTIF($AI$5:$AI$131,"once_a_week")</f>
        <v>0</v>
      </c>
      <c r="AJ135" s="103"/>
      <c r="AK135" s="104"/>
      <c r="AL135" s="105"/>
      <c r="AM135" s="47">
        <f>COUNTIF($AM$5:$AM$131,"once_a_week")</f>
        <v>0</v>
      </c>
      <c r="AN135" s="113"/>
      <c r="AO135" s="8"/>
      <c r="AP135" s="99"/>
      <c r="AQ135" s="47">
        <f>COUNTIF($AQ$5:$AQ$131,"once_a_week")</f>
        <v>0</v>
      </c>
      <c r="AR135" s="103"/>
      <c r="AS135" s="104"/>
      <c r="AT135" s="105"/>
      <c r="AU135" s="47">
        <f>COUNTIF($AU$5:$AU$131,"once_a_week")</f>
        <v>68</v>
      </c>
      <c r="AV135" s="113"/>
      <c r="AW135" s="8"/>
      <c r="AX135" s="99"/>
      <c r="AY135" s="47">
        <f>COUNTIF($AY$5:$AY$131,"once_a_week")</f>
        <v>54</v>
      </c>
      <c r="AZ135" s="103"/>
      <c r="BA135" s="104"/>
      <c r="BB135" s="105"/>
      <c r="BC135" s="47">
        <f>COUNTIF($BC$5:$BC$131,"once_a_week")</f>
        <v>22</v>
      </c>
      <c r="BD135" s="113"/>
      <c r="BE135" s="8"/>
      <c r="BF135" s="99"/>
      <c r="BG135" s="47">
        <f>COUNTIF($BG$5:$BG$131,"once_a_week")</f>
        <v>5</v>
      </c>
      <c r="BH135" s="103"/>
      <c r="BI135" s="104"/>
      <c r="BJ135" s="105"/>
      <c r="BK135" s="47">
        <f>COUNTIF($BK$5:$BK$131,"once_a_week")</f>
        <v>15</v>
      </c>
      <c r="BL135" s="113"/>
      <c r="BM135" s="8"/>
      <c r="BN135" s="99"/>
      <c r="BO135" s="47">
        <f>COUNTIF($BO$5:$BO$131,"once_a_week")</f>
        <v>60</v>
      </c>
      <c r="BP135" s="103"/>
      <c r="BQ135" s="104"/>
      <c r="BR135" s="105"/>
      <c r="BS135" s="47">
        <f>COUNTIF($BS$5:$BS$131,"once_a_week")</f>
        <v>35</v>
      </c>
      <c r="BT135" s="113"/>
      <c r="BU135" s="8"/>
      <c r="BV135" s="99"/>
      <c r="BW135" s="47">
        <f>COUNTIF($BW$5:$BW$131,"once_a_week")</f>
        <v>5</v>
      </c>
      <c r="BX135" s="103"/>
      <c r="BY135" s="104"/>
      <c r="BZ135" s="105"/>
      <c r="CA135" s="47">
        <f>COUNTIF($CA$5:$CA$131,"once_a_week")</f>
        <v>4</v>
      </c>
      <c r="CB135" s="120"/>
      <c r="CC135" s="110"/>
      <c r="CD135" t="s" s="121">
        <v>2540</v>
      </c>
      <c r="CE135" s="112">
        <f>SUM(CE133:CE134)</f>
        <v>126</v>
      </c>
      <c r="CF135" s="113"/>
      <c r="CG135" s="8"/>
      <c r="CH135" s="8"/>
      <c r="CI135" s="99"/>
      <c r="CJ135" t="s" s="85">
        <v>2544</v>
      </c>
      <c r="CK135" t="s" s="85">
        <v>159</v>
      </c>
      <c r="CL135" s="86">
        <f>CL132*100/$CL$134</f>
        <v>96.82539682539679</v>
      </c>
      <c r="CM135" s="87">
        <f>CM132*100/$CL$134</f>
        <v>2.38095238095238</v>
      </c>
      <c r="CN135" s="113"/>
      <c r="CO135" s="8"/>
      <c r="CP135" s="8"/>
      <c r="CQ135" s="8"/>
      <c r="CR135" s="8"/>
      <c r="CS135" s="8"/>
      <c r="CT135" s="8"/>
      <c r="CU135" s="8"/>
      <c r="CV135" s="99"/>
      <c r="CW135" s="115"/>
      <c r="CX135" s="90"/>
      <c r="CY135" s="90"/>
      <c r="CZ135" t="s" s="91">
        <v>2545</v>
      </c>
      <c r="DA135" s="92">
        <f>COUNTIF($DA$5:$DA$131,"i_could_be_persuaded_to_consume_it")</f>
        <v>35</v>
      </c>
      <c r="DB135" s="113"/>
      <c r="DC135" s="8"/>
      <c r="DD135" s="8"/>
      <c r="DE135" s="8"/>
      <c r="DF135" s="8"/>
      <c r="DG135" s="8"/>
      <c r="DH135" s="8"/>
      <c r="DI135" s="8"/>
      <c r="DJ135" s="8"/>
      <c r="DK135" s="8"/>
      <c r="DL135" s="8"/>
      <c r="DM135" s="8"/>
      <c r="DN135" s="8"/>
      <c r="DO135" s="8"/>
      <c r="DP135" s="8"/>
      <c r="DQ135" s="8"/>
      <c r="DR135" s="8"/>
      <c r="DS135" s="8"/>
      <c r="DT135" s="8"/>
      <c r="DU135" s="8"/>
      <c r="DV135" s="8"/>
      <c r="DW135" s="8"/>
      <c r="DX135" s="8"/>
      <c r="DY135" s="8"/>
      <c r="DZ135" s="8"/>
      <c r="EA135" s="8"/>
      <c r="EB135" s="8"/>
      <c r="EC135" s="8"/>
      <c r="ED135" s="8"/>
      <c r="EE135" s="17"/>
      <c r="EF135" s="17"/>
      <c r="EG135" s="17"/>
      <c r="EH135" s="17"/>
      <c r="EI135" s="17"/>
      <c r="EJ135" s="17"/>
      <c r="EK135" s="17"/>
      <c r="EL135" s="17"/>
      <c r="EM135" s="17"/>
      <c r="EN135" s="17"/>
      <c r="EO135" s="17"/>
      <c r="EP135" s="17"/>
      <c r="EQ135" s="116"/>
      <c r="ER135" t="s" s="97">
        <v>2544</v>
      </c>
      <c r="ES135" t="s" s="97">
        <v>159</v>
      </c>
      <c r="ET135" s="118"/>
      <c r="EU135" s="17"/>
      <c r="EV135" s="17"/>
      <c r="EW135" s="17"/>
      <c r="EX135" s="17"/>
      <c r="EY135" s="17"/>
    </row>
    <row r="136" ht="13.55" customHeight="1">
      <c r="A136" s="8"/>
      <c r="B136" s="8"/>
      <c r="C136" s="8"/>
      <c r="D136" s="8"/>
      <c r="E136" s="8"/>
      <c r="F136" s="99"/>
      <c r="G136" s="74">
        <f>G133*100/$G$134</f>
        <v>48.4126984126984</v>
      </c>
      <c r="H136" s="122"/>
      <c r="I136" s="20"/>
      <c r="J136" s="20"/>
      <c r="K136" s="20"/>
      <c r="L136" s="20"/>
      <c r="M136" s="20"/>
      <c r="N136" s="20"/>
      <c r="O136" s="20"/>
      <c r="P136" s="20"/>
      <c r="Q136" s="123"/>
      <c r="R136" t="s" s="45">
        <v>2546</v>
      </c>
      <c r="S136" s="47">
        <f>COUNTIF($S$5:$S$131,"quite_frequently")</f>
        <v>0</v>
      </c>
      <c r="T136" s="103"/>
      <c r="U136" s="104"/>
      <c r="V136" s="105"/>
      <c r="W136" s="47">
        <f>COUNTIF($W$5:$W$131,"quite_frequently")</f>
        <v>0</v>
      </c>
      <c r="X136" s="113"/>
      <c r="Y136" s="8"/>
      <c r="Z136" s="99"/>
      <c r="AA136" s="47">
        <f>COUNTIF($AA$5:$AA$131,"quite_frequently")</f>
        <v>0</v>
      </c>
      <c r="AB136" s="103"/>
      <c r="AC136" s="104"/>
      <c r="AD136" s="105"/>
      <c r="AE136" s="47">
        <f>COUNTIF($AE$5:$AE$131,"quite_frequently")</f>
        <v>0</v>
      </c>
      <c r="AF136" s="113"/>
      <c r="AG136" s="8"/>
      <c r="AH136" s="99"/>
      <c r="AI136" s="47">
        <f>COUNTIF($AI$5:$AI$131,"quite_frequently")</f>
        <v>0</v>
      </c>
      <c r="AJ136" s="103"/>
      <c r="AK136" s="104"/>
      <c r="AL136" s="105"/>
      <c r="AM136" s="47">
        <f>COUNTIF($AM$5:$AM$131,"quite_frequently")</f>
        <v>0</v>
      </c>
      <c r="AN136" s="113"/>
      <c r="AO136" s="8"/>
      <c r="AP136" s="99"/>
      <c r="AQ136" s="47">
        <f>COUNTIF($AQ$5:$AQ$131,"quite_frequently")</f>
        <v>0</v>
      </c>
      <c r="AR136" s="103"/>
      <c r="AS136" s="104"/>
      <c r="AT136" s="105"/>
      <c r="AU136" s="47">
        <f>COUNTIF($AU$5:$AU$131,"quite_frequently")</f>
        <v>0</v>
      </c>
      <c r="AV136" s="113"/>
      <c r="AW136" s="8"/>
      <c r="AX136" s="99"/>
      <c r="AY136" s="47">
        <f>COUNTIF($AY$5:$AY$131,"quite_frequently")</f>
        <v>0</v>
      </c>
      <c r="AZ136" s="103"/>
      <c r="BA136" s="104"/>
      <c r="BB136" s="105"/>
      <c r="BC136" s="47">
        <f>COUNTIF($BC$5:$BC$131,"quite_frequently")</f>
        <v>0</v>
      </c>
      <c r="BD136" s="113"/>
      <c r="BE136" s="8"/>
      <c r="BF136" s="99"/>
      <c r="BG136" s="47">
        <f>COUNTIF($BG$5:$BG$131,"quite_frequently")</f>
        <v>0</v>
      </c>
      <c r="BH136" s="103"/>
      <c r="BI136" s="104"/>
      <c r="BJ136" s="105"/>
      <c r="BK136" s="47">
        <f>COUNTIF($BK$5:$BK$131,"quite_frequently")</f>
        <v>0</v>
      </c>
      <c r="BL136" s="113"/>
      <c r="BM136" s="8"/>
      <c r="BN136" s="99"/>
      <c r="BO136" s="47">
        <f>COUNTIF($BO$5:$BO$131,"quite_frequently")</f>
        <v>0</v>
      </c>
      <c r="BP136" s="103"/>
      <c r="BQ136" s="104"/>
      <c r="BR136" s="105"/>
      <c r="BS136" s="47">
        <f>COUNTIF($BS$5:$BS$131,"quite_frequently")</f>
        <v>0</v>
      </c>
      <c r="BT136" s="113"/>
      <c r="BU136" s="8"/>
      <c r="BV136" s="99"/>
      <c r="BW136" s="47">
        <f>COUNTIF($BW$5:$BW$131,"quite_frequently")</f>
        <v>0</v>
      </c>
      <c r="BX136" s="103"/>
      <c r="BY136" s="104"/>
      <c r="BZ136" s="105"/>
      <c r="CA136" s="47">
        <f>COUNTIF($CA$5:$CA$131,"quite_frequently")</f>
        <v>0</v>
      </c>
      <c r="CB136" t="s" s="109">
        <v>2544</v>
      </c>
      <c r="CC136" s="110"/>
      <c r="CD136" t="s" s="111">
        <v>2536</v>
      </c>
      <c r="CE136" s="112">
        <f>CE133*100/$CE$135</f>
        <v>92.06349206349211</v>
      </c>
      <c r="CF136" s="113"/>
      <c r="CG136" s="8"/>
      <c r="CH136" s="8"/>
      <c r="CI136" s="99"/>
      <c r="CJ136" s="114"/>
      <c r="CK136" t="s" s="85">
        <v>161</v>
      </c>
      <c r="CL136" s="86">
        <f>CL133*100/$CL$134</f>
        <v>3.17460317460317</v>
      </c>
      <c r="CM136" s="87">
        <f>CM133*100/$CL$134</f>
        <v>97.61904761904761</v>
      </c>
      <c r="CN136" s="113"/>
      <c r="CO136" s="8"/>
      <c r="CP136" s="8"/>
      <c r="CQ136" s="8"/>
      <c r="CR136" s="8"/>
      <c r="CS136" s="8"/>
      <c r="CT136" s="8"/>
      <c r="CU136" s="8"/>
      <c r="CV136" s="99"/>
      <c r="CW136" s="115"/>
      <c r="CX136" s="90"/>
      <c r="CY136" s="90"/>
      <c r="CZ136" t="s" s="91">
        <v>2547</v>
      </c>
      <c r="DA136" s="92">
        <f>COUNTIF($DA$5:$DA$131,"i_would_be_glad_to_consume_it")</f>
        <v>83</v>
      </c>
      <c r="DB136" s="113"/>
      <c r="DC136" s="8"/>
      <c r="DD136" s="8"/>
      <c r="DE136" s="8"/>
      <c r="DF136" s="8"/>
      <c r="DG136" s="8"/>
      <c r="DH136" s="8"/>
      <c r="DI136" s="8"/>
      <c r="DJ136" s="8"/>
      <c r="DK136" s="8"/>
      <c r="DL136" s="8"/>
      <c r="DM136" s="8"/>
      <c r="DN136" s="8"/>
      <c r="DO136" s="8"/>
      <c r="DP136" s="8"/>
      <c r="DQ136" s="8"/>
      <c r="DR136" s="8"/>
      <c r="DS136" s="8"/>
      <c r="DT136" s="8"/>
      <c r="DU136" s="8"/>
      <c r="DV136" s="8"/>
      <c r="DW136" s="8"/>
      <c r="DX136" s="8"/>
      <c r="DY136" s="8"/>
      <c r="DZ136" s="8"/>
      <c r="EA136" s="8"/>
      <c r="EB136" s="8"/>
      <c r="EC136" s="8"/>
      <c r="ED136" s="8"/>
      <c r="EE136" s="17"/>
      <c r="EF136" s="17"/>
      <c r="EG136" s="17"/>
      <c r="EH136" s="17"/>
      <c r="EI136" s="17"/>
      <c r="EJ136" s="17"/>
      <c r="EK136" s="17"/>
      <c r="EL136" s="17"/>
      <c r="EM136" s="17"/>
      <c r="EN136" s="17"/>
      <c r="EO136" s="17"/>
      <c r="EP136" s="17"/>
      <c r="EQ136" s="116"/>
      <c r="ER136" s="117"/>
      <c r="ES136" t="s" s="97">
        <v>161</v>
      </c>
      <c r="ET136" s="118"/>
      <c r="EU136" s="17"/>
      <c r="EV136" s="17"/>
      <c r="EW136" s="17"/>
      <c r="EX136" s="17"/>
      <c r="EY136" s="17"/>
    </row>
    <row r="137" ht="13.55" customHeight="1">
      <c r="A137" s="8"/>
      <c r="B137" s="8"/>
      <c r="C137" s="8"/>
      <c r="D137" s="8"/>
      <c r="E137" s="8"/>
      <c r="F137" s="99"/>
      <c r="G137" t="s" s="124">
        <v>2548</v>
      </c>
      <c r="H137" s="125">
        <f>COUNTIF($H$5:$H$131,"one_totally_disagree")</f>
        <v>5</v>
      </c>
      <c r="I137" s="125">
        <f>COUNTIF($I$5:$I$131,"one_totally_disagree")</f>
        <v>48</v>
      </c>
      <c r="J137" s="125">
        <f>COUNTIF($J$5:$J$131,"one_totally_disagree")</f>
        <v>48</v>
      </c>
      <c r="K137" s="125">
        <f>COUNTIF($K$5:$K$131,"one_totally_disagree")</f>
        <v>1</v>
      </c>
      <c r="L137" s="125">
        <f>COUNTIF($L$5:$L$131,"one_totally_disagree")</f>
        <v>33</v>
      </c>
      <c r="M137" s="125">
        <f>COUNTIF($M$5:$M$131,"one_totally_disagree")</f>
        <v>6</v>
      </c>
      <c r="N137" s="125">
        <f>COUNTIF($N$5:$N$131,"one_totally_disagree")</f>
        <v>49</v>
      </c>
      <c r="O137" s="125">
        <f>COUNTIF($O$5:$O$131,"one_totally_disagree")</f>
        <v>44</v>
      </c>
      <c r="P137" s="125">
        <f>COUNTIF($P$5:$P$131,"one_totally_disagree")</f>
        <v>8</v>
      </c>
      <c r="Q137" s="125">
        <f>COUNTIF($Q$5:$Q$131,"one_totally_disagree")</f>
        <v>2</v>
      </c>
      <c r="R137" t="s" s="45">
        <v>2549</v>
      </c>
      <c r="S137" s="47">
        <f>COUNTIF($S$5:$S$131,"every_day")</f>
        <v>0</v>
      </c>
      <c r="T137" s="126"/>
      <c r="U137" s="104"/>
      <c r="V137" s="105"/>
      <c r="W137" s="47">
        <f>COUNTIF($W$5:$W$131,"every_day")</f>
        <v>0</v>
      </c>
      <c r="X137" s="127"/>
      <c r="Y137" s="8"/>
      <c r="Z137" s="99"/>
      <c r="AA137" s="47">
        <f>COUNTIF($AA$5:$AA$131,"every_day")</f>
        <v>0</v>
      </c>
      <c r="AB137" s="126"/>
      <c r="AC137" s="104"/>
      <c r="AD137" s="105"/>
      <c r="AE137" s="47">
        <f>COUNTIF($AE$5:$AE$131,"every_day")</f>
        <v>1</v>
      </c>
      <c r="AF137" s="127"/>
      <c r="AG137" s="8"/>
      <c r="AH137" s="99"/>
      <c r="AI137" s="47">
        <f>COUNTIF($AI$5:$AI$131,"every_day")</f>
        <v>0</v>
      </c>
      <c r="AJ137" s="126"/>
      <c r="AK137" s="104"/>
      <c r="AL137" s="105"/>
      <c r="AM137" s="47">
        <f>COUNTIF($AM$5:$AM$131,"every_day")</f>
        <v>0</v>
      </c>
      <c r="AN137" s="127"/>
      <c r="AO137" s="8"/>
      <c r="AP137" s="99"/>
      <c r="AQ137" s="47">
        <f>COUNTIF($AQ$5:$AQ$131,"every_day")</f>
        <v>1</v>
      </c>
      <c r="AR137" s="126"/>
      <c r="AS137" s="104"/>
      <c r="AT137" s="105"/>
      <c r="AU137" s="47">
        <f>COUNTIF($AU$5:$AU$131,"every_day")</f>
        <v>33</v>
      </c>
      <c r="AV137" s="127"/>
      <c r="AW137" s="8"/>
      <c r="AX137" s="99"/>
      <c r="AY137" s="47">
        <f>COUNTIF($AY$5:$AY$131,"every_day")</f>
        <v>15</v>
      </c>
      <c r="AZ137" s="126"/>
      <c r="BA137" s="104"/>
      <c r="BB137" s="105"/>
      <c r="BC137" s="47">
        <f>COUNTIF($BC$5:$BC$131,"every_day")</f>
        <v>8</v>
      </c>
      <c r="BD137" s="127"/>
      <c r="BE137" s="8"/>
      <c r="BF137" s="99"/>
      <c r="BG137" s="47">
        <f>COUNTIF($BG$5:$BG$131,"every_day")</f>
        <v>4</v>
      </c>
      <c r="BH137" s="126"/>
      <c r="BI137" s="104"/>
      <c r="BJ137" s="105"/>
      <c r="BK137" s="47">
        <f>COUNTIF($BK$5:$BK$131,"every_day")</f>
        <v>3</v>
      </c>
      <c r="BL137" s="127"/>
      <c r="BM137" s="8"/>
      <c r="BN137" s="99"/>
      <c r="BO137" s="47">
        <f>COUNTIF($BO$5:$BO$131,"every_day")</f>
        <v>0</v>
      </c>
      <c r="BP137" s="126"/>
      <c r="BQ137" s="104"/>
      <c r="BR137" s="105"/>
      <c r="BS137" s="47">
        <f>COUNTIF($BS$5:$BS$131,"every_day")</f>
        <v>1</v>
      </c>
      <c r="BT137" s="127"/>
      <c r="BU137" s="8"/>
      <c r="BV137" s="99"/>
      <c r="BW137" s="47">
        <f>COUNTIF($BW$5:$BW$131,"every_day")</f>
        <v>3</v>
      </c>
      <c r="BX137" s="126"/>
      <c r="BY137" s="104"/>
      <c r="BZ137" s="105"/>
      <c r="CA137" s="47">
        <f>COUNTIF($CA$5:$CA$131,"every_day")</f>
        <v>120</v>
      </c>
      <c r="CB137" s="120"/>
      <c r="CC137" s="110"/>
      <c r="CD137" t="s" s="111">
        <v>2539</v>
      </c>
      <c r="CE137" s="112">
        <f>CE134*100/$CE$135</f>
        <v>7.93650793650794</v>
      </c>
      <c r="CF137" s="113"/>
      <c r="CG137" s="8"/>
      <c r="CH137" s="8"/>
      <c r="CI137" s="8"/>
      <c r="CJ137" s="72"/>
      <c r="CK137" s="72"/>
      <c r="CL137" s="72"/>
      <c r="CM137" s="72"/>
      <c r="CN137" s="8"/>
      <c r="CO137" s="8"/>
      <c r="CP137" s="8"/>
      <c r="CQ137" s="8"/>
      <c r="CR137" s="8"/>
      <c r="CS137" s="8"/>
      <c r="CT137" s="8"/>
      <c r="CU137" s="8"/>
      <c r="CV137" s="99"/>
      <c r="CW137" s="128"/>
      <c r="CX137" s="90"/>
      <c r="CY137" s="90"/>
      <c r="CZ137" t="s" s="129">
        <v>2540</v>
      </c>
      <c r="DA137" s="92">
        <f>SUM(DA132:DA136)</f>
        <v>129</v>
      </c>
      <c r="DB137" s="113"/>
      <c r="DC137" s="8"/>
      <c r="DD137" s="8"/>
      <c r="DE137" s="8"/>
      <c r="DF137" s="8"/>
      <c r="DG137" s="8"/>
      <c r="DH137" s="8"/>
      <c r="DI137" s="8"/>
      <c r="DJ137" s="8"/>
      <c r="DK137" s="8"/>
      <c r="DL137" s="8"/>
      <c r="DM137" s="8"/>
      <c r="DN137" s="8"/>
      <c r="DO137" s="8"/>
      <c r="DP137" s="8"/>
      <c r="DQ137" s="8"/>
      <c r="DR137" s="8"/>
      <c r="DS137" s="8"/>
      <c r="DT137" s="8"/>
      <c r="DU137" s="8"/>
      <c r="DV137" s="8"/>
      <c r="DW137" s="8"/>
      <c r="DX137" s="8"/>
      <c r="DY137" s="8"/>
      <c r="DZ137" s="8"/>
      <c r="EA137" s="8"/>
      <c r="EB137" s="8"/>
      <c r="EC137" s="8"/>
      <c r="ED137" s="8"/>
      <c r="EE137" s="17"/>
      <c r="EF137" s="17"/>
      <c r="EG137" s="17"/>
      <c r="EH137" s="17"/>
      <c r="EI137" s="17"/>
      <c r="EJ137" s="17"/>
      <c r="EK137" s="17"/>
      <c r="EL137" s="17"/>
      <c r="EM137" s="17"/>
      <c r="EN137" s="17"/>
      <c r="EO137" s="17"/>
      <c r="EP137" s="17"/>
      <c r="EQ137" s="17"/>
      <c r="ER137" s="96"/>
      <c r="ES137" t="s" s="130">
        <v>2533</v>
      </c>
      <c r="ET137" s="118"/>
      <c r="EU137" s="17"/>
      <c r="EV137" s="17"/>
      <c r="EW137" s="17"/>
      <c r="EX137" s="17"/>
      <c r="EY137" s="17"/>
    </row>
    <row r="138" ht="13.55" customHeight="1">
      <c r="A138" s="8"/>
      <c r="B138" s="8"/>
      <c r="C138" s="8"/>
      <c r="D138" s="8"/>
      <c r="E138" s="8"/>
      <c r="F138" s="99"/>
      <c r="G138" t="s" s="124">
        <v>2550</v>
      </c>
      <c r="H138" s="125">
        <f>COUNTIF($H$5:$H$131,"two_Disagree")</f>
        <v>17</v>
      </c>
      <c r="I138" s="125">
        <f>COUNTIF($I$5:$I$131,"two_Disagree_")</f>
        <v>24</v>
      </c>
      <c r="J138" s="125">
        <f>COUNTIF($J$5:$J$131,"two_Disagree_")</f>
        <v>29</v>
      </c>
      <c r="K138" s="125">
        <f>COUNTIF($K$5:$K$131,"two_Disagree_")</f>
        <v>1</v>
      </c>
      <c r="L138" s="125">
        <f>COUNTIF($L$5:$L$131,"two_Disagree_")</f>
        <v>38</v>
      </c>
      <c r="M138" s="125">
        <f>COUNTIF($M$5:$M$131,"two_Disagree_")</f>
        <v>10</v>
      </c>
      <c r="N138" s="125">
        <f>COUNTIF($N$5:$N$131,"two_Disagree_")</f>
        <v>41</v>
      </c>
      <c r="O138" s="125">
        <f>COUNTIF($O$5:$O$131,"two_Disagree_")</f>
        <v>22</v>
      </c>
      <c r="P138" s="125">
        <f>COUNTIF($P$5:$P$131,"two_Disagree_")</f>
        <v>11</v>
      </c>
      <c r="Q138" s="125">
        <f>COUNTIF($Q$5:$Q$131,"two_Disagree_")</f>
        <v>3</v>
      </c>
      <c r="R138" s="131"/>
      <c r="S138" t="s" s="57">
        <v>2551</v>
      </c>
      <c r="T138" s="132">
        <f>COUNTIF(T5:T131,"shop")</f>
        <v>0</v>
      </c>
      <c r="U138" s="103"/>
      <c r="V138" s="104"/>
      <c r="W138" s="133"/>
      <c r="X138" s="49">
        <f>COUNTIF(X5:X131,"shop")</f>
        <v>0</v>
      </c>
      <c r="Y138" s="113"/>
      <c r="Z138" s="12"/>
      <c r="AA138" s="134"/>
      <c r="AB138" s="132">
        <f>COUNTIF(AB5:AB131,"shop")</f>
        <v>0</v>
      </c>
      <c r="AC138" s="103"/>
      <c r="AD138" s="104"/>
      <c r="AE138" s="133"/>
      <c r="AF138" s="49">
        <f>COUNTIF(AF5:AF131,"shop")</f>
        <v>0</v>
      </c>
      <c r="AG138" s="113"/>
      <c r="AH138" s="12"/>
      <c r="AI138" s="134"/>
      <c r="AJ138" s="132">
        <f>COUNTIF(AJ5:AJ131,"shop")</f>
        <v>0</v>
      </c>
      <c r="AK138" s="103"/>
      <c r="AL138" s="104"/>
      <c r="AM138" s="133"/>
      <c r="AN138" s="49">
        <f>COUNTIF(AN5:AN131,"shop")</f>
        <v>0</v>
      </c>
      <c r="AO138" s="113"/>
      <c r="AP138" s="12"/>
      <c r="AQ138" s="134"/>
      <c r="AR138" s="132">
        <f>COUNTIF(AR5:AR131,"shop")</f>
        <v>0</v>
      </c>
      <c r="AS138" s="103"/>
      <c r="AT138" s="104"/>
      <c r="AU138" s="133"/>
      <c r="AV138" s="49">
        <f>COUNTIF(AV5:AV131,"shop")</f>
        <v>0</v>
      </c>
      <c r="AW138" s="113"/>
      <c r="AX138" s="12"/>
      <c r="AY138" s="134"/>
      <c r="AZ138" s="132">
        <f>COUNTIF(AZ5:AZ131,"shop")</f>
        <v>0</v>
      </c>
      <c r="BA138" s="103"/>
      <c r="BB138" s="104"/>
      <c r="BC138" s="133"/>
      <c r="BD138" s="49">
        <f>COUNTIF(BD5:BD131,"shop")</f>
        <v>0</v>
      </c>
      <c r="BE138" s="113"/>
      <c r="BF138" s="12"/>
      <c r="BG138" s="134"/>
      <c r="BH138" s="132">
        <f>COUNTIF(BH5:BH131,"shop")</f>
        <v>5</v>
      </c>
      <c r="BI138" s="103"/>
      <c r="BJ138" s="104"/>
      <c r="BK138" s="133"/>
      <c r="BL138" s="49">
        <f>COUNTIF(BL5:BL131,"shop")</f>
        <v>1</v>
      </c>
      <c r="BM138" s="113"/>
      <c r="BN138" s="12"/>
      <c r="BO138" s="134"/>
      <c r="BP138" s="132">
        <f>COUNTIF(BP5:BP131,"shop")</f>
        <v>9</v>
      </c>
      <c r="BQ138" s="103"/>
      <c r="BR138" s="104"/>
      <c r="BS138" s="133"/>
      <c r="BT138" s="49">
        <f>COUNTIF(BT5:BT131,"shop")</f>
        <v>11</v>
      </c>
      <c r="BU138" s="113"/>
      <c r="BV138" s="12"/>
      <c r="BW138" s="134"/>
      <c r="BX138" s="132">
        <f>COUNTIF(BX5:BX131,"shop")</f>
        <v>0</v>
      </c>
      <c r="BY138" s="103"/>
      <c r="BZ138" s="104"/>
      <c r="CA138" s="133"/>
      <c r="CB138" s="49">
        <f>COUNTIF(CB5:CB131,"shop")</f>
        <v>0</v>
      </c>
      <c r="CC138" s="106"/>
      <c r="CD138" s="72"/>
      <c r="CE138" s="72"/>
      <c r="CF138" s="8"/>
      <c r="CG138" s="8"/>
      <c r="CH138" s="8"/>
      <c r="CI138" s="8"/>
      <c r="CJ138" s="8"/>
      <c r="CK138" s="8"/>
      <c r="CL138" s="8"/>
      <c r="CM138" s="8"/>
      <c r="CN138" s="8"/>
      <c r="CO138" s="8"/>
      <c r="CP138" s="8"/>
      <c r="CQ138" s="8"/>
      <c r="CR138" s="8"/>
      <c r="CS138" s="8"/>
      <c r="CT138" s="8"/>
      <c r="CU138" s="8"/>
      <c r="CV138" s="99"/>
      <c r="CW138" t="s" s="89">
        <v>2544</v>
      </c>
      <c r="CX138" s="90"/>
      <c r="CY138" s="90"/>
      <c r="CZ138" t="s" s="91">
        <v>2534</v>
      </c>
      <c r="DA138" s="92">
        <f>DA132*100/$DA$137</f>
        <v>2.32558139534884</v>
      </c>
      <c r="DB138" s="113"/>
      <c r="DC138" s="8"/>
      <c r="DD138" s="8"/>
      <c r="DE138" s="8"/>
      <c r="DF138" s="8"/>
      <c r="DG138" s="8"/>
      <c r="DH138" s="8"/>
      <c r="DI138" s="8"/>
      <c r="DJ138" s="8"/>
      <c r="DK138" s="8"/>
      <c r="DL138" s="8"/>
      <c r="DM138" s="8"/>
      <c r="DN138" s="8"/>
      <c r="DO138" s="8"/>
      <c r="DP138" s="8"/>
      <c r="DQ138" s="8"/>
      <c r="DR138" s="8"/>
      <c r="DS138" s="8"/>
      <c r="DT138" s="8"/>
      <c r="DU138" s="8"/>
      <c r="DV138" s="8"/>
      <c r="DW138" s="8"/>
      <c r="DX138" s="8"/>
      <c r="DY138" s="8"/>
      <c r="DZ138" s="8"/>
      <c r="EA138" s="8"/>
      <c r="EB138" s="8"/>
      <c r="EC138" s="8"/>
      <c r="ED138" s="8"/>
      <c r="EE138" s="17"/>
      <c r="EF138" s="17"/>
      <c r="EG138" s="17"/>
      <c r="EH138" s="17"/>
      <c r="EI138" s="17"/>
      <c r="EJ138" s="17"/>
      <c r="EK138" s="17"/>
      <c r="EL138" s="17"/>
      <c r="EM138" s="17"/>
      <c r="EN138" s="17"/>
      <c r="EO138" s="17"/>
      <c r="EP138" s="17"/>
      <c r="EQ138" s="17"/>
      <c r="ER138" s="116"/>
      <c r="ES138" s="135"/>
      <c r="ET138" s="118"/>
      <c r="EU138" s="17"/>
      <c r="EV138" s="17"/>
      <c r="EW138" s="17"/>
      <c r="EX138" s="17"/>
      <c r="EY138" s="17"/>
    </row>
    <row r="139" ht="13.55" customHeight="1">
      <c r="A139" s="8"/>
      <c r="B139" s="8"/>
      <c r="C139" s="8"/>
      <c r="D139" s="8"/>
      <c r="E139" s="8"/>
      <c r="F139" s="99"/>
      <c r="G139" t="s" s="124">
        <v>2552</v>
      </c>
      <c r="H139" s="125">
        <f>COUNTIF($H$5:$H$131,"three_neither_disagree_nor_agree")</f>
        <v>1</v>
      </c>
      <c r="I139" s="125">
        <f>COUNTIF($I$5:$I$131,"three_not_disagree_nor_agree")</f>
        <v>6</v>
      </c>
      <c r="J139" s="125">
        <f>COUNTIF($J$5:$J$131,"three_not_disagree_nor_agree")</f>
        <v>18</v>
      </c>
      <c r="K139" s="125">
        <f>COUNTIF($K$5:$K$131,"three_not_disagree_nor_agree")</f>
        <v>7</v>
      </c>
      <c r="L139" s="125">
        <f>COUNTIF($L$5:$L$131,"three_not_disagree_nor_agree")</f>
        <v>14</v>
      </c>
      <c r="M139" s="125">
        <f>COUNTIF($M$5:$M$131,"three_not_disagree_nor_agree")</f>
        <v>4</v>
      </c>
      <c r="N139" s="125">
        <f>COUNTIF($N$5:$N$131,"three_not_disagree_nor_agree")</f>
        <v>13</v>
      </c>
      <c r="O139" s="125">
        <f>COUNTIF($O$5:$O$131,"three_not_disagree_nor_agree")</f>
        <v>9</v>
      </c>
      <c r="P139" s="125">
        <f>COUNTIF($P$5:$P$131,"three_not_disagree_nor_agree")</f>
        <v>14</v>
      </c>
      <c r="Q139" s="125">
        <f>COUNTIF($Q$5:$Q$131,"three_not_disagree_nor_agree")</f>
        <v>6</v>
      </c>
      <c r="R139" s="136"/>
      <c r="S139" t="s" s="57">
        <v>2553</v>
      </c>
      <c r="T139" s="132">
        <f>COUNTIF(T5:T131,"market")</f>
        <v>87</v>
      </c>
      <c r="U139" s="103"/>
      <c r="V139" s="104"/>
      <c r="W139" s="137"/>
      <c r="X139" s="49">
        <f>COUNTIF(X5:X131,"market")</f>
        <v>78</v>
      </c>
      <c r="Y139" s="113"/>
      <c r="Z139" s="12"/>
      <c r="AA139" s="105"/>
      <c r="AB139" s="132">
        <f>COUNTIF(AB5:AB131,"market")</f>
        <v>0</v>
      </c>
      <c r="AC139" s="103"/>
      <c r="AD139" s="104"/>
      <c r="AE139" s="137"/>
      <c r="AF139" s="49">
        <f>COUNTIF(AF5:AF131,"market")</f>
        <v>33</v>
      </c>
      <c r="AG139" s="113"/>
      <c r="AH139" s="12"/>
      <c r="AI139" s="105"/>
      <c r="AJ139" s="132">
        <f>COUNTIF(AJ5:AJ131,"market")</f>
        <v>20</v>
      </c>
      <c r="AK139" s="103"/>
      <c r="AL139" s="104"/>
      <c r="AM139" s="137"/>
      <c r="AN139" s="49">
        <f>COUNTIF(AN5:AN131,"market")</f>
        <v>38</v>
      </c>
      <c r="AO139" s="113"/>
      <c r="AP139" s="12"/>
      <c r="AQ139" s="105"/>
      <c r="AR139" s="132">
        <f>COUNTIF(AR5:AR131,"market")</f>
        <v>13</v>
      </c>
      <c r="AS139" s="103"/>
      <c r="AT139" s="104"/>
      <c r="AU139" s="137"/>
      <c r="AV139" s="49">
        <f>COUNTIF(AV5:AV131,"market")</f>
        <v>88</v>
      </c>
      <c r="AW139" s="113"/>
      <c r="AX139" s="12"/>
      <c r="AY139" s="105"/>
      <c r="AZ139" s="132">
        <f>COUNTIF(AZ5:AZ131,"market")</f>
        <v>71</v>
      </c>
      <c r="BA139" s="103"/>
      <c r="BB139" s="104"/>
      <c r="BC139" s="137"/>
      <c r="BD139" s="49">
        <f>COUNTIF(BD5:BD131,"market")</f>
        <v>53</v>
      </c>
      <c r="BE139" s="113"/>
      <c r="BF139" s="12"/>
      <c r="BG139" s="105"/>
      <c r="BH139" s="132">
        <f>COUNTIF(BH5:BH131,"market")</f>
        <v>37</v>
      </c>
      <c r="BI139" s="103"/>
      <c r="BJ139" s="104"/>
      <c r="BK139" s="137"/>
      <c r="BL139" s="49">
        <f>COUNTIF(BL5:BL131,"market")</f>
        <v>23</v>
      </c>
      <c r="BM139" s="113"/>
      <c r="BN139" s="12"/>
      <c r="BO139" s="105"/>
      <c r="BP139" s="132">
        <f>COUNTIF(BP5:BP131,"market")</f>
        <v>91</v>
      </c>
      <c r="BQ139" s="103"/>
      <c r="BR139" s="104"/>
      <c r="BS139" s="137"/>
      <c r="BT139" s="49">
        <f>COUNTIF(BT5:BT131,"market")</f>
        <v>85</v>
      </c>
      <c r="BU139" s="113"/>
      <c r="BV139" s="12"/>
      <c r="BW139" s="105"/>
      <c r="BX139" s="132">
        <f>COUNTIF(BX5:BX131,"market")</f>
        <v>0</v>
      </c>
      <c r="BY139" s="103"/>
      <c r="BZ139" s="104"/>
      <c r="CA139" s="137"/>
      <c r="CB139" s="49">
        <f>COUNTIF(CB5:CB131,"market")</f>
        <v>7</v>
      </c>
      <c r="CC139" s="113"/>
      <c r="CD139" s="8"/>
      <c r="CE139" s="8"/>
      <c r="CF139" s="8"/>
      <c r="CG139" s="8"/>
      <c r="CH139" s="8"/>
      <c r="CI139" s="8"/>
      <c r="CJ139" s="8"/>
      <c r="CK139" s="8"/>
      <c r="CL139" s="8"/>
      <c r="CM139" s="8"/>
      <c r="CN139" s="8"/>
      <c r="CO139" s="8"/>
      <c r="CP139" s="8"/>
      <c r="CQ139" s="8"/>
      <c r="CR139" s="8"/>
      <c r="CS139" s="8"/>
      <c r="CT139" s="8"/>
      <c r="CU139" s="8"/>
      <c r="CV139" s="99"/>
      <c r="CW139" s="115"/>
      <c r="CX139" s="90"/>
      <c r="CY139" s="90"/>
      <c r="CZ139" t="s" s="91">
        <v>2537</v>
      </c>
      <c r="DA139" s="92">
        <f>DA133*100/$DA$137</f>
        <v>3.10077519379845</v>
      </c>
      <c r="DB139" s="113"/>
      <c r="DC139" s="8"/>
      <c r="DD139" s="8"/>
      <c r="DE139" s="8"/>
      <c r="DF139" s="8"/>
      <c r="DG139" s="8"/>
      <c r="DH139" s="8"/>
      <c r="DI139" s="8"/>
      <c r="DJ139" s="8"/>
      <c r="DK139" s="8"/>
      <c r="DL139" s="8"/>
      <c r="DM139" s="8"/>
      <c r="DN139" s="8"/>
      <c r="DO139" s="8"/>
      <c r="DP139" s="8"/>
      <c r="DQ139" s="8"/>
      <c r="DR139" s="8"/>
      <c r="DS139" s="8"/>
      <c r="DT139" s="8"/>
      <c r="DU139" s="8"/>
      <c r="DV139" s="8"/>
      <c r="DW139" s="8"/>
      <c r="DX139" s="8"/>
      <c r="DY139" s="8"/>
      <c r="DZ139" s="8"/>
      <c r="EA139" s="8"/>
      <c r="EB139" s="8"/>
      <c r="EC139" s="8"/>
      <c r="ED139" s="8"/>
      <c r="EE139" s="17"/>
      <c r="EF139" s="17"/>
      <c r="EG139" s="17"/>
      <c r="EH139" s="17"/>
      <c r="EI139" s="17"/>
      <c r="EJ139" s="17"/>
      <c r="EK139" s="17"/>
      <c r="EL139" s="17"/>
      <c r="EM139" s="17"/>
      <c r="EN139" s="17"/>
      <c r="EO139" s="17"/>
      <c r="EP139" s="17"/>
      <c r="EQ139" s="17"/>
      <c r="ER139" s="116"/>
      <c r="ES139" s="135"/>
      <c r="ET139" s="118"/>
      <c r="EU139" s="17"/>
      <c r="EV139" s="17"/>
      <c r="EW139" s="17"/>
      <c r="EX139" s="17"/>
      <c r="EY139" s="17"/>
    </row>
    <row r="140" ht="13.55" customHeight="1">
      <c r="A140" s="8"/>
      <c r="B140" s="8"/>
      <c r="C140" s="8"/>
      <c r="D140" s="8"/>
      <c r="E140" s="8"/>
      <c r="F140" s="99"/>
      <c r="G140" t="s" s="124">
        <v>2554</v>
      </c>
      <c r="H140" s="125">
        <f>COUNTIF($H$5:$H$131,"four_agree")</f>
        <v>50</v>
      </c>
      <c r="I140" s="125">
        <f>COUNTIF($I$5:$I$131,"four__agree_")</f>
        <v>19</v>
      </c>
      <c r="J140" s="125">
        <f>COUNTIF($J$5:$J$131,"four__agree_")</f>
        <v>12</v>
      </c>
      <c r="K140" s="125">
        <f>COUNTIF($K$5:$K$131,"four__agree_")</f>
        <v>30</v>
      </c>
      <c r="L140" s="125">
        <f>COUNTIF($L$5:$L$131,"four__agree_")</f>
        <v>28</v>
      </c>
      <c r="M140" s="125">
        <f>COUNTIF($M$5:$M$131,"four__agree_")</f>
        <v>48</v>
      </c>
      <c r="N140" s="125">
        <f>COUNTIF($N$5:$N$131,"four__agree_")</f>
        <v>11</v>
      </c>
      <c r="O140" s="125">
        <f>COUNTIF($O$5:$O$131,"four__agree_")</f>
        <v>31</v>
      </c>
      <c r="P140" s="125">
        <f>COUNTIF($P$5:$P$131,"four__agree_")</f>
        <v>42</v>
      </c>
      <c r="Q140" s="125">
        <f>COUNTIF($Q$5:$Q$131,"four__agree_")</f>
        <v>21</v>
      </c>
      <c r="R140" s="136"/>
      <c r="S140" t="s" s="57">
        <v>2555</v>
      </c>
      <c r="T140" s="132">
        <f>COUNTIF(T5:T131,"forest")</f>
        <v>0</v>
      </c>
      <c r="U140" s="103"/>
      <c r="V140" s="104"/>
      <c r="W140" s="137"/>
      <c r="X140" s="49">
        <f>COUNTIF(X5:X131,"forest")</f>
        <v>0</v>
      </c>
      <c r="Y140" s="113"/>
      <c r="Z140" s="12"/>
      <c r="AA140" s="105"/>
      <c r="AB140" s="132">
        <f>COUNTIF(AB5:AB131,"forest")</f>
        <v>21</v>
      </c>
      <c r="AC140" s="103"/>
      <c r="AD140" s="104"/>
      <c r="AE140" s="137"/>
      <c r="AF140" s="49">
        <f>COUNTIF(AF5:AF131,"forest")</f>
        <v>0</v>
      </c>
      <c r="AG140" s="113"/>
      <c r="AH140" s="12"/>
      <c r="AI140" s="105"/>
      <c r="AJ140" s="132">
        <f>COUNTIF(AJ5:AJ131,"forest")</f>
        <v>0</v>
      </c>
      <c r="AK140" s="103"/>
      <c r="AL140" s="104"/>
      <c r="AM140" s="137"/>
      <c r="AN140" s="49">
        <f>COUNTIF(AN5:AN131,"forest")</f>
        <v>0</v>
      </c>
      <c r="AO140" s="113"/>
      <c r="AP140" s="12"/>
      <c r="AQ140" s="105"/>
      <c r="AR140" s="132">
        <f>COUNTIF(AR5:AR131,"forest")</f>
        <v>29</v>
      </c>
      <c r="AS140" s="103"/>
      <c r="AT140" s="104"/>
      <c r="AU140" s="137"/>
      <c r="AV140" s="49">
        <f>COUNTIF(AV5:AV131,"forest")</f>
        <v>31</v>
      </c>
      <c r="AW140" s="113"/>
      <c r="AX140" s="12"/>
      <c r="AY140" s="105"/>
      <c r="AZ140" s="132">
        <f>COUNTIF(AZ5:AZ131,"forest")</f>
        <v>41</v>
      </c>
      <c r="BA140" s="103"/>
      <c r="BB140" s="104"/>
      <c r="BC140" s="137"/>
      <c r="BD140" s="49">
        <f>COUNTIF(BD5:BD131,"forest")</f>
        <v>48</v>
      </c>
      <c r="BE140" s="113"/>
      <c r="BF140" s="12"/>
      <c r="BG140" s="105"/>
      <c r="BH140" s="132">
        <f>COUNTIF(BH5:BH131,"forest")</f>
        <v>0</v>
      </c>
      <c r="BI140" s="103"/>
      <c r="BJ140" s="104"/>
      <c r="BK140" s="137"/>
      <c r="BL140" s="49">
        <f>COUNTIF(BL5:BL131,"forest")</f>
        <v>17</v>
      </c>
      <c r="BM140" s="113"/>
      <c r="BN140" s="12"/>
      <c r="BO140" s="105"/>
      <c r="BP140" s="132">
        <f>COUNTIF(BP5:BP131,"forest")</f>
        <v>0</v>
      </c>
      <c r="BQ140" s="103"/>
      <c r="BR140" s="104"/>
      <c r="BS140" s="137"/>
      <c r="BT140" s="49">
        <f>COUNTIF(BT5:BT131,"forest")</f>
        <v>0</v>
      </c>
      <c r="BU140" s="113"/>
      <c r="BV140" s="12"/>
      <c r="BW140" s="105"/>
      <c r="BX140" s="132">
        <f>COUNTIF(BX5:BX131,"forest")</f>
        <v>110</v>
      </c>
      <c r="BY140" s="103"/>
      <c r="BZ140" s="104"/>
      <c r="CA140" s="137"/>
      <c r="CB140" s="49">
        <f>COUNTIF(CB5:CB131,"forest")</f>
        <v>20</v>
      </c>
      <c r="CC140" s="113"/>
      <c r="CD140" s="8"/>
      <c r="CE140" s="8"/>
      <c r="CF140" s="8"/>
      <c r="CG140" s="8"/>
      <c r="CH140" s="8"/>
      <c r="CI140" s="8"/>
      <c r="CJ140" s="8"/>
      <c r="CK140" s="8"/>
      <c r="CL140" s="8"/>
      <c r="CM140" s="8"/>
      <c r="CN140" s="8"/>
      <c r="CO140" s="8"/>
      <c r="CP140" s="8"/>
      <c r="CQ140" s="8"/>
      <c r="CR140" s="8"/>
      <c r="CS140" s="8"/>
      <c r="CT140" s="8"/>
      <c r="CU140" s="8"/>
      <c r="CV140" s="99"/>
      <c r="CW140" s="115"/>
      <c r="CX140" s="90"/>
      <c r="CY140" s="90"/>
      <c r="CZ140" t="s" s="91">
        <v>2541</v>
      </c>
      <c r="DA140" s="92">
        <f>DA134*100/$DA$137</f>
        <v>3.10077519379845</v>
      </c>
      <c r="DB140" s="113"/>
      <c r="DC140" s="8"/>
      <c r="DD140" s="8"/>
      <c r="DE140" s="8"/>
      <c r="DF140" s="8"/>
      <c r="DG140" s="8"/>
      <c r="DH140" s="8"/>
      <c r="DI140" s="8"/>
      <c r="DJ140" s="8"/>
      <c r="DK140" s="8"/>
      <c r="DL140" s="8"/>
      <c r="DM140" s="8"/>
      <c r="DN140" s="8"/>
      <c r="DO140" s="8"/>
      <c r="DP140" s="8"/>
      <c r="DQ140" s="8"/>
      <c r="DR140" s="8"/>
      <c r="DS140" s="8"/>
      <c r="DT140" s="8"/>
      <c r="DU140" s="8"/>
      <c r="DV140" s="8"/>
      <c r="DW140" s="8"/>
      <c r="DX140" s="8"/>
      <c r="DY140" s="8"/>
      <c r="DZ140" s="8"/>
      <c r="EA140" s="8"/>
      <c r="EB140" s="8"/>
      <c r="EC140" s="8"/>
      <c r="ED140" s="8"/>
      <c r="EE140" s="17"/>
      <c r="EF140" s="17"/>
      <c r="EG140" s="17"/>
      <c r="EH140" s="17"/>
      <c r="EI140" s="17"/>
      <c r="EJ140" s="17"/>
      <c r="EK140" s="17"/>
      <c r="EL140" s="17"/>
      <c r="EM140" s="17"/>
      <c r="EN140" s="17"/>
      <c r="EO140" s="17"/>
      <c r="EP140" s="17"/>
      <c r="EQ140" s="17"/>
      <c r="ER140" s="116"/>
      <c r="ES140" s="135"/>
      <c r="ET140" s="118"/>
      <c r="EU140" s="17"/>
      <c r="EV140" s="17"/>
      <c r="EW140" s="17"/>
      <c r="EX140" s="17"/>
      <c r="EY140" s="17"/>
    </row>
    <row r="141" ht="13.55" customHeight="1">
      <c r="A141" s="8"/>
      <c r="B141" s="8"/>
      <c r="C141" s="8"/>
      <c r="D141" s="8"/>
      <c r="E141" s="8"/>
      <c r="F141" s="99"/>
      <c r="G141" t="s" s="124">
        <v>2556</v>
      </c>
      <c r="H141" s="125">
        <f>COUNTIF($H$5:$H$131,"five_totally_agree")</f>
        <v>53</v>
      </c>
      <c r="I141" s="125">
        <f>COUNTIF($I$5:$I$131,"five_totally_agree")</f>
        <v>29</v>
      </c>
      <c r="J141" s="125">
        <f>COUNTIF($J$5:$J$131,"five_totally_agree")</f>
        <v>19</v>
      </c>
      <c r="K141" s="125">
        <f>COUNTIF($K$5:$K$131,"five_totally_agree")</f>
        <v>87</v>
      </c>
      <c r="L141" s="125">
        <f>COUNTIF($L$5:$L$131,"five_totally_agree")</f>
        <v>13</v>
      </c>
      <c r="M141" s="125">
        <f>COUNTIF($M$5:$M$131,"five_totally_agree")</f>
        <v>58</v>
      </c>
      <c r="N141" s="125">
        <f>COUNTIF($N$5:$N$131,"five_totally_agree")</f>
        <v>12</v>
      </c>
      <c r="O141" s="125">
        <f>COUNTIF($O$5:$O$131,"five_totally_agree")</f>
        <v>20</v>
      </c>
      <c r="P141" s="125">
        <f>COUNTIF($P$5:$P$131,"five_totally_agree")</f>
        <v>51</v>
      </c>
      <c r="Q141" s="125">
        <f>COUNTIF($Q$5:$Q$131,"five_totally_agree")</f>
        <v>94</v>
      </c>
      <c r="R141" s="136"/>
      <c r="S141" t="s" s="57">
        <v>2557</v>
      </c>
      <c r="T141" s="132">
        <f>COUNTIF(T5:T131,"self_grown")</f>
        <v>1</v>
      </c>
      <c r="U141" s="103"/>
      <c r="V141" s="104"/>
      <c r="W141" s="137"/>
      <c r="X141" s="49">
        <f>COUNTIF(X5:X131,"self_grown")</f>
        <v>8</v>
      </c>
      <c r="Y141" s="113"/>
      <c r="Z141" s="12"/>
      <c r="AA141" s="105"/>
      <c r="AB141" s="132">
        <f>COUNTIF(AB5:AB131,"self_grown")</f>
        <v>2</v>
      </c>
      <c r="AC141" s="103"/>
      <c r="AD141" s="104"/>
      <c r="AE141" s="137"/>
      <c r="AF141" s="49">
        <f>COUNTIF(AF5:AF131,"self_grown")</f>
        <v>66</v>
      </c>
      <c r="AG141" s="113"/>
      <c r="AH141" s="12"/>
      <c r="AI141" s="105"/>
      <c r="AJ141" s="132">
        <f>COUNTIF(AJ5:AJ131,"self_grown")</f>
        <v>2</v>
      </c>
      <c r="AK141" s="103"/>
      <c r="AL141" s="104"/>
      <c r="AM141" s="137"/>
      <c r="AN141" s="49">
        <f>COUNTIF(AN5:AN131,"self_grown")</f>
        <v>13</v>
      </c>
      <c r="AO141" s="113"/>
      <c r="AP141" s="12"/>
      <c r="AQ141" s="105"/>
      <c r="AR141" s="132">
        <f>COUNTIF(AR5:AR131,"self_grown")</f>
        <v>7</v>
      </c>
      <c r="AS141" s="103"/>
      <c r="AT141" s="104"/>
      <c r="AU141" s="137"/>
      <c r="AV141" s="49">
        <f>COUNTIF(AV5:AV131,"self_grown")</f>
        <v>0</v>
      </c>
      <c r="AW141" s="113"/>
      <c r="AX141" s="12"/>
      <c r="AY141" s="105"/>
      <c r="AZ141" s="132">
        <f>COUNTIF(AZ5:AZ131,"self_grown")</f>
        <v>3</v>
      </c>
      <c r="BA141" s="103"/>
      <c r="BB141" s="104"/>
      <c r="BC141" s="137"/>
      <c r="BD141" s="49">
        <f>COUNTIF(BD5:BD131,"self_grown")</f>
        <v>5</v>
      </c>
      <c r="BE141" s="113"/>
      <c r="BF141" s="12"/>
      <c r="BG141" s="105"/>
      <c r="BH141" s="132">
        <f>COUNTIF(BH5:BH131,"self_grown")</f>
        <v>21</v>
      </c>
      <c r="BI141" s="103"/>
      <c r="BJ141" s="104"/>
      <c r="BK141" s="137"/>
      <c r="BL141" s="49">
        <f>COUNTIF(BL5:BL131,"self_grown")</f>
        <v>65</v>
      </c>
      <c r="BM141" s="113"/>
      <c r="BN141" s="12"/>
      <c r="BO141" s="105"/>
      <c r="BP141" s="132">
        <f>COUNTIF(BP5:BP131,"self_grown")</f>
        <v>10</v>
      </c>
      <c r="BQ141" s="103"/>
      <c r="BR141" s="104"/>
      <c r="BS141" s="137"/>
      <c r="BT141" s="49">
        <f>COUNTIF(BT5:BT131,"self_grown")</f>
        <v>7</v>
      </c>
      <c r="BU141" s="113"/>
      <c r="BV141" s="12"/>
      <c r="BW141" s="105"/>
      <c r="BX141" s="132">
        <f>COUNTIF(BX5:BX131,"self_grown")</f>
        <v>1</v>
      </c>
      <c r="BY141" s="103"/>
      <c r="BZ141" s="104"/>
      <c r="CA141" s="137"/>
      <c r="CB141" s="49">
        <f>COUNTIF(CB5:CB131,"self_grown")</f>
        <v>85</v>
      </c>
      <c r="CC141" s="113"/>
      <c r="CD141" s="8"/>
      <c r="CE141" s="8"/>
      <c r="CF141" s="8"/>
      <c r="CG141" s="8"/>
      <c r="CH141" s="8"/>
      <c r="CI141" s="8"/>
      <c r="CJ141" s="8"/>
      <c r="CK141" s="8"/>
      <c r="CL141" s="8"/>
      <c r="CM141" s="8"/>
      <c r="CN141" s="8"/>
      <c r="CO141" s="8"/>
      <c r="CP141" s="8"/>
      <c r="CQ141" s="8"/>
      <c r="CR141" s="8"/>
      <c r="CS141" s="8"/>
      <c r="CT141" s="8"/>
      <c r="CU141" s="8"/>
      <c r="CV141" s="99"/>
      <c r="CW141" s="115"/>
      <c r="CX141" s="90"/>
      <c r="CY141" s="90"/>
      <c r="CZ141" t="s" s="91">
        <v>2545</v>
      </c>
      <c r="DA141" s="92">
        <f>DA135*100/$DA$137</f>
        <v>27.1317829457364</v>
      </c>
      <c r="DB141" s="113"/>
      <c r="DC141" s="8"/>
      <c r="DD141" s="8"/>
      <c r="DE141" s="8"/>
      <c r="DF141" s="8"/>
      <c r="DG141" s="8"/>
      <c r="DH141" s="8"/>
      <c r="DI141" s="8"/>
      <c r="DJ141" s="8"/>
      <c r="DK141" s="8"/>
      <c r="DL141" s="8"/>
      <c r="DM141" s="8"/>
      <c r="DN141" s="8"/>
      <c r="DO141" s="8"/>
      <c r="DP141" s="8"/>
      <c r="DQ141" s="8"/>
      <c r="DR141" s="8"/>
      <c r="DS141" s="8"/>
      <c r="DT141" s="8"/>
      <c r="DU141" s="8"/>
      <c r="DV141" s="8"/>
      <c r="DW141" s="8"/>
      <c r="DX141" s="8"/>
      <c r="DY141" s="8"/>
      <c r="DZ141" s="8"/>
      <c r="EA141" s="8"/>
      <c r="EB141" s="8"/>
      <c r="EC141" s="8"/>
      <c r="ED141" s="8"/>
      <c r="EE141" s="17"/>
      <c r="EF141" s="17"/>
      <c r="EG141" s="17"/>
      <c r="EH141" s="17"/>
      <c r="EI141" s="17"/>
      <c r="EJ141" s="17"/>
      <c r="EK141" s="17"/>
      <c r="EL141" s="17"/>
      <c r="EM141" s="17"/>
      <c r="EN141" s="17"/>
      <c r="EO141" s="17"/>
      <c r="EP141" s="17"/>
      <c r="EQ141" s="17"/>
      <c r="ER141" s="116"/>
      <c r="ES141" s="135"/>
      <c r="ET141" s="118"/>
      <c r="EU141" s="17"/>
      <c r="EV141" s="17"/>
      <c r="EW141" s="17"/>
      <c r="EX141" s="17"/>
      <c r="EY141" s="17"/>
    </row>
    <row r="142" ht="13.55" customHeight="1">
      <c r="A142" s="8"/>
      <c r="B142" s="8"/>
      <c r="C142" s="8"/>
      <c r="D142" s="8"/>
      <c r="E142" s="8"/>
      <c r="F142" s="99"/>
      <c r="G142" t="s" s="124">
        <v>2542</v>
      </c>
      <c r="H142" s="125">
        <f>SUM(H137:H141)</f>
        <v>126</v>
      </c>
      <c r="I142" s="125">
        <f>SUM(I137:I141)</f>
        <v>126</v>
      </c>
      <c r="J142" s="125">
        <f>SUM(J137:J141)</f>
        <v>126</v>
      </c>
      <c r="K142" s="125">
        <f>SUM(K137:K141)</f>
        <v>126</v>
      </c>
      <c r="L142" s="125">
        <f>SUM(L137:L141)</f>
        <v>126</v>
      </c>
      <c r="M142" s="125">
        <f>SUM(M137:M141)</f>
        <v>126</v>
      </c>
      <c r="N142" s="125">
        <f>SUM(N137:N141)</f>
        <v>126</v>
      </c>
      <c r="O142" s="125">
        <f>SUM(O137:O141)</f>
        <v>126</v>
      </c>
      <c r="P142" s="125">
        <f>SUM(P137:P141)</f>
        <v>126</v>
      </c>
      <c r="Q142" s="125">
        <f>SUM(Q137:Q141)</f>
        <v>126</v>
      </c>
      <c r="R142" s="136"/>
      <c r="S142" t="s" s="57">
        <v>2558</v>
      </c>
      <c r="T142" s="132">
        <f>COUNTIF(T5:T131,"gift_from_familyfriend")</f>
        <v>25</v>
      </c>
      <c r="U142" s="103"/>
      <c r="V142" s="104"/>
      <c r="W142" s="137"/>
      <c r="X142" s="49">
        <f>COUNTIF(X5:X131,"gift_from_familyfriend")</f>
        <v>18</v>
      </c>
      <c r="Y142" s="113"/>
      <c r="Z142" s="12"/>
      <c r="AA142" s="105"/>
      <c r="AB142" s="132">
        <f>COUNTIF(AB5:AB131,"gift_from_familyfriend")</f>
        <v>0</v>
      </c>
      <c r="AC142" s="103"/>
      <c r="AD142" s="104"/>
      <c r="AE142" s="137"/>
      <c r="AF142" s="49">
        <f>COUNTIF(AF5:AF131,"gift_from_familyfriend")</f>
        <v>6</v>
      </c>
      <c r="AG142" s="113"/>
      <c r="AH142" s="12"/>
      <c r="AI142" s="105"/>
      <c r="AJ142" s="132">
        <f>COUNTIF(AJ5:AJ131,"gift_from_familyfriend")</f>
        <v>27</v>
      </c>
      <c r="AK142" s="103"/>
      <c r="AL142" s="104"/>
      <c r="AM142" s="137"/>
      <c r="AN142" s="49">
        <f>COUNTIF(AN5:AN131,"gift_from_familyfriend")</f>
        <v>34</v>
      </c>
      <c r="AO142" s="113"/>
      <c r="AP142" s="12"/>
      <c r="AQ142" s="105"/>
      <c r="AR142" s="132">
        <f>COUNTIF(AR5:AR131,"gift_from_familyfriend")</f>
        <v>1</v>
      </c>
      <c r="AS142" s="103"/>
      <c r="AT142" s="104"/>
      <c r="AU142" s="137"/>
      <c r="AV142" s="49">
        <f>COUNTIF(AV5:AV131,"gift_from_familyfriend")</f>
        <v>0</v>
      </c>
      <c r="AW142" s="113"/>
      <c r="AX142" s="12"/>
      <c r="AY142" s="105"/>
      <c r="AZ142" s="132">
        <f>COUNTIF(AZ5:AZ131,"gift_from_familyfriend")</f>
        <v>1</v>
      </c>
      <c r="BA142" s="103"/>
      <c r="BB142" s="104"/>
      <c r="BC142" s="137"/>
      <c r="BD142" s="49">
        <f>COUNTIF(BD5:BD131,"gift_from_familyfriend")</f>
        <v>3</v>
      </c>
      <c r="BE142" s="113"/>
      <c r="BF142" s="12"/>
      <c r="BG142" s="105"/>
      <c r="BH142" s="132">
        <f>COUNTIF(BH5:BH131,"gift_from_familyfriend")</f>
        <v>15</v>
      </c>
      <c r="BI142" s="103"/>
      <c r="BJ142" s="104"/>
      <c r="BK142" s="137"/>
      <c r="BL142" s="49">
        <f>COUNTIF(BL5:BL131,"gift_from_familyfriend")</f>
        <v>2</v>
      </c>
      <c r="BM142" s="113"/>
      <c r="BN142" s="12"/>
      <c r="BO142" s="105"/>
      <c r="BP142" s="132">
        <f>COUNTIF(BP5:BP131,"gift_from_familyfriend")</f>
        <v>1</v>
      </c>
      <c r="BQ142" s="103"/>
      <c r="BR142" s="104"/>
      <c r="BS142" s="137"/>
      <c r="BT142" s="49">
        <f>COUNTIF(BT5:BT131,"gift_from_familyfriend")</f>
        <v>5</v>
      </c>
      <c r="BU142" s="113"/>
      <c r="BV142" s="12"/>
      <c r="BW142" s="105"/>
      <c r="BX142" s="132">
        <f>COUNTIF(BX5:BX131,"gift_from_familyfriend")</f>
        <v>0</v>
      </c>
      <c r="BY142" s="103"/>
      <c r="BZ142" s="104"/>
      <c r="CA142" s="137"/>
      <c r="CB142" s="49">
        <f>COUNTIF(CB5:CB131,"gift_from_familyfriend")</f>
        <v>0</v>
      </c>
      <c r="CC142" s="113"/>
      <c r="CD142" s="8"/>
      <c r="CE142" s="8"/>
      <c r="CF142" s="8"/>
      <c r="CG142" s="8"/>
      <c r="CH142" s="8"/>
      <c r="CI142" s="8"/>
      <c r="CJ142" s="8"/>
      <c r="CK142" s="8"/>
      <c r="CL142" s="8"/>
      <c r="CM142" s="8"/>
      <c r="CN142" s="8"/>
      <c r="CO142" s="8"/>
      <c r="CP142" s="8"/>
      <c r="CQ142" s="8"/>
      <c r="CR142" s="8"/>
      <c r="CS142" s="8"/>
      <c r="CT142" s="8"/>
      <c r="CU142" s="8"/>
      <c r="CV142" s="99"/>
      <c r="CW142" s="128"/>
      <c r="CX142" s="90"/>
      <c r="CY142" s="90"/>
      <c r="CZ142" t="s" s="91">
        <v>2547</v>
      </c>
      <c r="DA142" s="92">
        <f>DA136*100/$DA$137</f>
        <v>64.34108527131779</v>
      </c>
      <c r="DB142" s="113"/>
      <c r="DC142" s="8"/>
      <c r="DD142" s="8"/>
      <c r="DE142" s="8"/>
      <c r="DF142" s="8"/>
      <c r="DG142" s="8"/>
      <c r="DH142" s="8"/>
      <c r="DI142" s="8"/>
      <c r="DJ142" s="8"/>
      <c r="DK142" s="8"/>
      <c r="DL142" s="8"/>
      <c r="DM142" s="8"/>
      <c r="DN142" s="8"/>
      <c r="DO142" s="8"/>
      <c r="DP142" s="8"/>
      <c r="DQ142" s="8"/>
      <c r="DR142" s="8"/>
      <c r="DS142" s="8"/>
      <c r="DT142" s="8"/>
      <c r="DU142" s="8"/>
      <c r="DV142" s="8"/>
      <c r="DW142" s="8"/>
      <c r="DX142" s="8"/>
      <c r="DY142" s="8"/>
      <c r="DZ142" s="8"/>
      <c r="EA142" s="8"/>
      <c r="EB142" s="8"/>
      <c r="EC142" s="8"/>
      <c r="ED142" s="8"/>
      <c r="EE142" s="17"/>
      <c r="EF142" s="17"/>
      <c r="EG142" s="17"/>
      <c r="EH142" s="17"/>
      <c r="EI142" s="17"/>
      <c r="EJ142" s="17"/>
      <c r="EK142" s="17"/>
      <c r="EL142" s="17"/>
      <c r="EM142" s="17"/>
      <c r="EN142" s="17"/>
      <c r="EO142" s="17"/>
      <c r="EP142" s="17"/>
      <c r="EQ142" s="17"/>
      <c r="ER142" s="116"/>
      <c r="ES142" s="138"/>
      <c r="ET142" s="118"/>
      <c r="EU142" s="17"/>
      <c r="EV142" s="17"/>
      <c r="EW142" s="17"/>
      <c r="EX142" s="17"/>
      <c r="EY142" s="17"/>
    </row>
    <row r="143" ht="13.55" customHeight="1">
      <c r="A143" s="8"/>
      <c r="B143" s="8"/>
      <c r="C143" s="8"/>
      <c r="D143" s="8"/>
      <c r="E143" s="8"/>
      <c r="F143" s="99"/>
      <c r="G143" t="s" s="124">
        <v>2548</v>
      </c>
      <c r="H143" s="125">
        <f>H137*100/$H$142</f>
        <v>3.96825396825397</v>
      </c>
      <c r="I143" s="125">
        <f>I137*100/$H$142</f>
        <v>38.0952380952381</v>
      </c>
      <c r="J143" s="125">
        <f>J137*100/$H$142</f>
        <v>38.0952380952381</v>
      </c>
      <c r="K143" s="125">
        <f>K137*100/$H$142</f>
        <v>0.7936507936507941</v>
      </c>
      <c r="L143" s="125">
        <f>L137*100/$H$142</f>
        <v>26.1904761904762</v>
      </c>
      <c r="M143" s="125">
        <f>M137*100/$H$142</f>
        <v>4.76190476190476</v>
      </c>
      <c r="N143" s="125">
        <f>N137*100/$H$142</f>
        <v>38.8888888888889</v>
      </c>
      <c r="O143" s="125">
        <f>O137*100/$H$142</f>
        <v>34.9206349206349</v>
      </c>
      <c r="P143" s="125">
        <f>P137*100/$H$142</f>
        <v>6.34920634920635</v>
      </c>
      <c r="Q143" s="125">
        <f>Q137*100/$H$142</f>
        <v>1.58730158730159</v>
      </c>
      <c r="R143" s="136"/>
      <c r="S143" t="s" s="57">
        <v>2559</v>
      </c>
      <c r="T143" s="132">
        <f>COUNTIF(T5:T131,"other")</f>
        <v>0</v>
      </c>
      <c r="U143" s="103"/>
      <c r="V143" s="104"/>
      <c r="W143" s="137"/>
      <c r="X143" s="49">
        <f>COUNTIF(X5:X131,"other")</f>
        <v>0</v>
      </c>
      <c r="Y143" s="113"/>
      <c r="Z143" s="12"/>
      <c r="AA143" s="105"/>
      <c r="AB143" s="132">
        <f>COUNTIF(AB5:AB131,"other")</f>
        <v>0</v>
      </c>
      <c r="AC143" s="103"/>
      <c r="AD143" s="104"/>
      <c r="AE143" s="137"/>
      <c r="AF143" s="49">
        <f>COUNTIF(AF5:AF131,"other")</f>
        <v>0</v>
      </c>
      <c r="AG143" s="113"/>
      <c r="AH143" s="12"/>
      <c r="AI143" s="105"/>
      <c r="AJ143" s="132">
        <f>COUNTIF(AJ5:AJ131,"other")</f>
        <v>0</v>
      </c>
      <c r="AK143" s="103"/>
      <c r="AL143" s="104"/>
      <c r="AM143" s="137"/>
      <c r="AN143" s="49">
        <f>COUNTIF(AN5:AN131,"other")</f>
        <v>0</v>
      </c>
      <c r="AO143" s="113"/>
      <c r="AP143" s="12"/>
      <c r="AQ143" s="105"/>
      <c r="AR143" s="132">
        <f>COUNTIF(AR5:AR131,"other")</f>
        <v>0</v>
      </c>
      <c r="AS143" s="103"/>
      <c r="AT143" s="104"/>
      <c r="AU143" s="137"/>
      <c r="AV143" s="49">
        <f>COUNTIF(AV5:AV131,"other")</f>
        <v>0</v>
      </c>
      <c r="AW143" s="113"/>
      <c r="AX143" s="12"/>
      <c r="AY143" s="105"/>
      <c r="AZ143" s="132">
        <f>COUNTIF(AZ5:AZ131,"other")</f>
        <v>0</v>
      </c>
      <c r="BA143" s="103"/>
      <c r="BB143" s="104"/>
      <c r="BC143" s="137"/>
      <c r="BD143" s="49">
        <f>COUNTIF(BD5:BD131,"other")</f>
        <v>0</v>
      </c>
      <c r="BE143" s="113"/>
      <c r="BF143" s="12"/>
      <c r="BG143" s="105"/>
      <c r="BH143" s="132">
        <f>COUNTIF(BH5:BH131,"other")</f>
        <v>0</v>
      </c>
      <c r="BI143" s="103"/>
      <c r="BJ143" s="104"/>
      <c r="BK143" s="137"/>
      <c r="BL143" s="49">
        <f>COUNTIF(BL5:BL131,"other")</f>
        <v>0</v>
      </c>
      <c r="BM143" s="113"/>
      <c r="BN143" s="12"/>
      <c r="BO143" s="105"/>
      <c r="BP143" s="132">
        <f>COUNTIF(BP5:BP131,"other")</f>
        <v>0</v>
      </c>
      <c r="BQ143" s="103"/>
      <c r="BR143" s="104"/>
      <c r="BS143" s="137"/>
      <c r="BT143" s="49">
        <f>COUNTIF(BT5:BT131,"other")</f>
        <v>0</v>
      </c>
      <c r="BU143" s="113"/>
      <c r="BV143" s="12"/>
      <c r="BW143" s="105"/>
      <c r="BX143" s="132">
        <f>COUNTIF(BX5:BX131,"other")</f>
        <v>0</v>
      </c>
      <c r="BY143" s="103"/>
      <c r="BZ143" s="104"/>
      <c r="CA143" s="137"/>
      <c r="CB143" s="49">
        <f>COUNTIF(CB5:CB131,"other")</f>
        <v>0</v>
      </c>
      <c r="CC143" s="113"/>
      <c r="CD143" s="8"/>
      <c r="CE143" s="8"/>
      <c r="CF143" s="8"/>
      <c r="CG143" s="8"/>
      <c r="CH143" s="8"/>
      <c r="CI143" s="8"/>
      <c r="CJ143" s="8"/>
      <c r="CK143" s="8"/>
      <c r="CL143" s="8"/>
      <c r="CM143" s="8"/>
      <c r="CN143" s="8"/>
      <c r="CO143" s="8"/>
      <c r="CP143" s="8"/>
      <c r="CQ143" s="8"/>
      <c r="CR143" s="8"/>
      <c r="CS143" s="8"/>
      <c r="CT143" s="8"/>
      <c r="CU143" s="8"/>
      <c r="CV143" s="99"/>
      <c r="CW143" s="90"/>
      <c r="CX143" s="90"/>
      <c r="CY143" s="90"/>
      <c r="CZ143" s="90"/>
      <c r="DA143" s="90"/>
      <c r="DB143" s="113"/>
      <c r="DC143" s="8"/>
      <c r="DD143" s="8"/>
      <c r="DE143" s="8"/>
      <c r="DF143" s="8"/>
      <c r="DG143" s="8"/>
      <c r="DH143" s="8"/>
      <c r="DI143" s="8"/>
      <c r="DJ143" s="8"/>
      <c r="DK143" s="8"/>
      <c r="DL143" s="8"/>
      <c r="DM143" s="8"/>
      <c r="DN143" s="8"/>
      <c r="DO143" s="8"/>
      <c r="DP143" s="8"/>
      <c r="DQ143" s="8"/>
      <c r="DR143" s="8"/>
      <c r="DS143" s="8"/>
      <c r="DT143" s="8"/>
      <c r="DU143" s="8"/>
      <c r="DV143" s="8"/>
      <c r="DW143" s="8"/>
      <c r="DX143" s="8"/>
      <c r="DY143" s="8"/>
      <c r="DZ143" s="8"/>
      <c r="EA143" s="8"/>
      <c r="EB143" s="8"/>
      <c r="EC143" s="8"/>
      <c r="ED143" s="8"/>
      <c r="EE143" s="17"/>
      <c r="EF143" s="17"/>
      <c r="EG143" s="17"/>
      <c r="EH143" s="17"/>
      <c r="EI143" s="17"/>
      <c r="EJ143" s="17"/>
      <c r="EK143" s="17"/>
      <c r="EL143" s="17"/>
      <c r="EM143" s="17"/>
      <c r="EN143" s="17"/>
      <c r="EO143" s="17"/>
      <c r="EP143" s="17"/>
      <c r="EQ143" s="17"/>
      <c r="ER143" s="116"/>
      <c r="ES143" t="s" s="130">
        <v>2544</v>
      </c>
      <c r="ET143" s="118"/>
      <c r="EU143" s="17"/>
      <c r="EV143" s="17"/>
      <c r="EW143" s="17"/>
      <c r="EX143" s="17"/>
      <c r="EY143" s="17"/>
    </row>
    <row r="144" ht="13.55" customHeight="1">
      <c r="A144" s="8"/>
      <c r="B144" s="8"/>
      <c r="C144" s="8"/>
      <c r="D144" s="8"/>
      <c r="E144" s="8"/>
      <c r="F144" s="99"/>
      <c r="G144" t="s" s="124">
        <v>2550</v>
      </c>
      <c r="H144" s="125">
        <f>H138*100/$H$142</f>
        <v>13.4920634920635</v>
      </c>
      <c r="I144" s="125">
        <f>I138*100/$H$142</f>
        <v>19.047619047619</v>
      </c>
      <c r="J144" s="125">
        <f>J138*100/$H$142</f>
        <v>23.015873015873</v>
      </c>
      <c r="K144" s="125">
        <f>K138*100/$H$142</f>
        <v>0.7936507936507941</v>
      </c>
      <c r="L144" s="125">
        <f>L138*100/$H$142</f>
        <v>30.1587301587302</v>
      </c>
      <c r="M144" s="125">
        <f>M138*100/$H$142</f>
        <v>7.93650793650794</v>
      </c>
      <c r="N144" s="125">
        <f>N138*100/$H$142</f>
        <v>32.5396825396825</v>
      </c>
      <c r="O144" s="125">
        <f>O138*100/$H$142</f>
        <v>17.4603174603175</v>
      </c>
      <c r="P144" s="125">
        <f>P138*100/$H$142</f>
        <v>8.730158730158729</v>
      </c>
      <c r="Q144" s="125">
        <f>Q138*100/$H$142</f>
        <v>2.38095238095238</v>
      </c>
      <c r="R144" s="139"/>
      <c r="S144" s="140"/>
      <c r="T144" s="141">
        <f>SUM(T138:T143)</f>
        <v>113</v>
      </c>
      <c r="U144" s="22"/>
      <c r="V144" s="22"/>
      <c r="W144" s="23"/>
      <c r="X144" s="142"/>
      <c r="Y144" s="18"/>
      <c r="Z144" s="19"/>
      <c r="AA144" s="22"/>
      <c r="AB144" s="140"/>
      <c r="AC144" s="22"/>
      <c r="AD144" s="22"/>
      <c r="AE144" s="23"/>
      <c r="AF144" s="142"/>
      <c r="AG144" s="18"/>
      <c r="AH144" s="19"/>
      <c r="AI144" s="104"/>
      <c r="AJ144" s="143"/>
      <c r="AK144" s="104"/>
      <c r="AL144" s="104"/>
      <c r="AM144" s="16"/>
      <c r="AN144" s="72"/>
      <c r="AO144" s="8"/>
      <c r="AP144" s="12"/>
      <c r="AQ144" s="104"/>
      <c r="AR144" s="143"/>
      <c r="AS144" s="104"/>
      <c r="AT144" s="104"/>
      <c r="AU144" s="16"/>
      <c r="AV144" s="72"/>
      <c r="AW144" s="8"/>
      <c r="AX144" s="12"/>
      <c r="AY144" s="104"/>
      <c r="AZ144" s="143"/>
      <c r="BA144" s="104"/>
      <c r="BB144" s="104"/>
      <c r="BC144" s="16"/>
      <c r="BD144" s="72"/>
      <c r="BE144" s="8"/>
      <c r="BF144" s="12"/>
      <c r="BG144" s="104"/>
      <c r="BH144" s="143"/>
      <c r="BI144" s="104"/>
      <c r="BJ144" s="104"/>
      <c r="BK144" s="16"/>
      <c r="BL144" s="72"/>
      <c r="BM144" s="8"/>
      <c r="BN144" s="12"/>
      <c r="BO144" s="104"/>
      <c r="BP144" s="143"/>
      <c r="BQ144" s="104"/>
      <c r="BR144" s="104"/>
      <c r="BS144" s="16"/>
      <c r="BT144" s="72"/>
      <c r="BU144" s="8"/>
      <c r="BV144" s="12"/>
      <c r="BW144" s="104"/>
      <c r="BX144" s="143"/>
      <c r="BY144" s="104"/>
      <c r="BZ144" s="104"/>
      <c r="CA144" s="16"/>
      <c r="CB144" s="72"/>
      <c r="CC144" s="8"/>
      <c r="CD144" s="8"/>
      <c r="CE144" s="8"/>
      <c r="CF144" s="8"/>
      <c r="CG144" s="8"/>
      <c r="CH144" s="8"/>
      <c r="CI144" s="8"/>
      <c r="CJ144" s="8"/>
      <c r="CK144" s="8"/>
      <c r="CL144" s="8"/>
      <c r="CM144" s="8"/>
      <c r="CN144" s="8"/>
      <c r="CO144" s="8"/>
      <c r="CP144" s="8"/>
      <c r="CQ144" s="8"/>
      <c r="CR144" s="8"/>
      <c r="CS144" s="8"/>
      <c r="CT144" s="8"/>
      <c r="CU144" s="8"/>
      <c r="CV144" s="99"/>
      <c r="CW144" s="90"/>
      <c r="CX144" s="90"/>
      <c r="CY144" s="90"/>
      <c r="CZ144" s="90"/>
      <c r="DA144" s="90"/>
      <c r="DB144" s="113"/>
      <c r="DC144" s="8"/>
      <c r="DD144" s="8"/>
      <c r="DE144" s="8"/>
      <c r="DF144" s="8"/>
      <c r="DG144" s="8"/>
      <c r="DH144" s="8"/>
      <c r="DI144" s="8"/>
      <c r="DJ144" s="8"/>
      <c r="DK144" s="8"/>
      <c r="DL144" s="8"/>
      <c r="DM144" s="8"/>
      <c r="DN144" s="8"/>
      <c r="DO144" s="8"/>
      <c r="DP144" s="8"/>
      <c r="DQ144" s="8"/>
      <c r="DR144" s="8"/>
      <c r="DS144" s="8"/>
      <c r="DT144" s="8"/>
      <c r="DU144" s="8"/>
      <c r="DV144" s="8"/>
      <c r="DW144" s="8"/>
      <c r="DX144" s="8"/>
      <c r="DY144" s="8"/>
      <c r="DZ144" s="8"/>
      <c r="EA144" s="8"/>
      <c r="EB144" s="8"/>
      <c r="EC144" s="8"/>
      <c r="ED144" s="8"/>
      <c r="EE144" s="17"/>
      <c r="EF144" s="17"/>
      <c r="EG144" s="17"/>
      <c r="EH144" s="17"/>
      <c r="EI144" s="17"/>
      <c r="EJ144" s="17"/>
      <c r="EK144" s="17"/>
      <c r="EL144" s="17"/>
      <c r="EM144" s="17"/>
      <c r="EN144" s="17"/>
      <c r="EO144" s="17"/>
      <c r="EP144" s="17"/>
      <c r="EQ144" s="17"/>
      <c r="ER144" s="116"/>
      <c r="ES144" s="135"/>
      <c r="ET144" s="118"/>
      <c r="EU144" s="17"/>
      <c r="EV144" s="17"/>
      <c r="EW144" s="17"/>
      <c r="EX144" s="17"/>
      <c r="EY144" s="17"/>
    </row>
    <row r="145" ht="13.55" customHeight="1">
      <c r="A145" s="8"/>
      <c r="B145" s="8"/>
      <c r="C145" s="8"/>
      <c r="D145" s="8"/>
      <c r="E145" s="8"/>
      <c r="F145" s="99"/>
      <c r="G145" t="s" s="124">
        <v>2552</v>
      </c>
      <c r="H145" s="125">
        <f>H139*100/$H$142</f>
        <v>0.7936507936507941</v>
      </c>
      <c r="I145" s="125">
        <f>I139*100/$H$142</f>
        <v>4.76190476190476</v>
      </c>
      <c r="J145" s="125">
        <f>J139*100/$H$142</f>
        <v>14.2857142857143</v>
      </c>
      <c r="K145" s="125">
        <f>K139*100/$H$142</f>
        <v>5.55555555555556</v>
      </c>
      <c r="L145" s="125">
        <f>L139*100/$H$142</f>
        <v>11.1111111111111</v>
      </c>
      <c r="M145" s="125">
        <f>M139*100/$H$142</f>
        <v>3.17460317460317</v>
      </c>
      <c r="N145" s="125">
        <f>N139*100/$H$142</f>
        <v>10.3174603174603</v>
      </c>
      <c r="O145" s="125">
        <f>O139*100/$H$142</f>
        <v>7.14285714285714</v>
      </c>
      <c r="P145" s="125">
        <f>P139*100/$H$142</f>
        <v>11.1111111111111</v>
      </c>
      <c r="Q145" s="125">
        <f>Q139*100/$H$142</f>
        <v>4.76190476190476</v>
      </c>
      <c r="R145" s="46"/>
      <c r="S145" t="s" s="45">
        <v>214</v>
      </c>
      <c r="T145" t="s" s="45">
        <v>251</v>
      </c>
      <c r="U145" t="s" s="45">
        <v>2222</v>
      </c>
      <c r="V145" t="s" s="45">
        <v>216</v>
      </c>
      <c r="W145" t="s" s="45">
        <v>217</v>
      </c>
      <c r="X145" t="s" s="45">
        <v>218</v>
      </c>
      <c r="Y145" t="s" s="45">
        <v>2560</v>
      </c>
      <c r="Z145" t="s" s="45">
        <v>2561</v>
      </c>
      <c r="AA145" t="s" s="45">
        <v>2225</v>
      </c>
      <c r="AB145" t="s" s="45">
        <v>222</v>
      </c>
      <c r="AC145" t="s" s="45">
        <v>2226</v>
      </c>
      <c r="AD145" t="s" s="45">
        <v>224</v>
      </c>
      <c r="AE145" t="s" s="45">
        <v>2227</v>
      </c>
      <c r="AF145" t="s" s="45">
        <v>2228</v>
      </c>
      <c r="AG145" t="s" s="45">
        <v>2229</v>
      </c>
      <c r="AH145" t="s" s="45">
        <v>2562</v>
      </c>
      <c r="AI145" s="103"/>
      <c r="AJ145" s="104"/>
      <c r="AK145" s="104"/>
      <c r="AL145" s="104"/>
      <c r="AM145" s="16"/>
      <c r="AN145" s="8"/>
      <c r="AO145" s="8"/>
      <c r="AP145" s="12"/>
      <c r="AQ145" s="104"/>
      <c r="AR145" s="104"/>
      <c r="AS145" s="104"/>
      <c r="AT145" s="104"/>
      <c r="AU145" s="16"/>
      <c r="AV145" s="8"/>
      <c r="AW145" s="8"/>
      <c r="AX145" s="12"/>
      <c r="AY145" s="104"/>
      <c r="AZ145" s="104"/>
      <c r="BA145" s="104"/>
      <c r="BB145" s="104"/>
      <c r="BC145" s="16"/>
      <c r="BD145" s="8"/>
      <c r="BE145" s="8"/>
      <c r="BF145" s="12"/>
      <c r="BG145" s="104"/>
      <c r="BH145" s="104"/>
      <c r="BI145" s="104"/>
      <c r="BJ145" s="104"/>
      <c r="BK145" s="16"/>
      <c r="BL145" s="8"/>
      <c r="BM145" s="8"/>
      <c r="BN145" s="12"/>
      <c r="BO145" s="104"/>
      <c r="BP145" s="104"/>
      <c r="BQ145" s="104"/>
      <c r="BR145" s="104"/>
      <c r="BS145" s="16"/>
      <c r="BT145" s="8"/>
      <c r="BU145" s="8"/>
      <c r="BV145" s="12"/>
      <c r="BW145" s="104"/>
      <c r="BX145" s="104"/>
      <c r="BY145" s="104"/>
      <c r="BZ145" s="104"/>
      <c r="CA145" s="16"/>
      <c r="CB145" s="8"/>
      <c r="CC145" s="8"/>
      <c r="CD145" s="8"/>
      <c r="CE145" s="8"/>
      <c r="CF145" s="8"/>
      <c r="CG145" s="8"/>
      <c r="CH145" s="8"/>
      <c r="CI145" s="8"/>
      <c r="CJ145" s="8"/>
      <c r="CK145" s="8"/>
      <c r="CL145" s="8"/>
      <c r="CM145" s="8"/>
      <c r="CN145" s="8"/>
      <c r="CO145" s="8"/>
      <c r="CP145" s="8"/>
      <c r="CQ145" s="8"/>
      <c r="CR145" s="8"/>
      <c r="CS145" s="8"/>
      <c r="CT145" s="8"/>
      <c r="CU145" s="8"/>
      <c r="CV145" s="99"/>
      <c r="CW145" s="90"/>
      <c r="CX145" s="90"/>
      <c r="CY145" s="90"/>
      <c r="CZ145" s="90"/>
      <c r="DA145" s="90"/>
      <c r="DB145" s="113"/>
      <c r="DC145" s="8"/>
      <c r="DD145" s="8"/>
      <c r="DE145" s="8"/>
      <c r="DF145" s="8"/>
      <c r="DG145" s="8"/>
      <c r="DH145" s="8"/>
      <c r="DI145" s="8"/>
      <c r="DJ145" s="8"/>
      <c r="DK145" s="8"/>
      <c r="DL145" s="8"/>
      <c r="DM145" s="8"/>
      <c r="DN145" s="8"/>
      <c r="DO145" s="8"/>
      <c r="DP145" s="8"/>
      <c r="DQ145" s="8"/>
      <c r="DR145" s="8"/>
      <c r="DS145" s="8"/>
      <c r="DT145" s="8"/>
      <c r="DU145" s="8"/>
      <c r="DV145" s="8"/>
      <c r="DW145" s="8"/>
      <c r="DX145" s="8"/>
      <c r="DY145" s="8"/>
      <c r="DZ145" s="8"/>
      <c r="EA145" s="8"/>
      <c r="EB145" s="8"/>
      <c r="EC145" s="8"/>
      <c r="ED145" s="8"/>
      <c r="EE145" s="17"/>
      <c r="EF145" s="17"/>
      <c r="EG145" s="17"/>
      <c r="EH145" s="17"/>
      <c r="EI145" s="17"/>
      <c r="EJ145" s="17"/>
      <c r="EK145" s="17"/>
      <c r="EL145" s="17"/>
      <c r="EM145" s="17"/>
      <c r="EN145" s="17"/>
      <c r="EO145" s="17"/>
      <c r="EP145" s="17"/>
      <c r="EQ145" s="17"/>
      <c r="ER145" s="116"/>
      <c r="ES145" s="135"/>
      <c r="ET145" s="118"/>
      <c r="EU145" s="17"/>
      <c r="EV145" s="17"/>
      <c r="EW145" s="17"/>
      <c r="EX145" s="17"/>
      <c r="EY145" s="17"/>
    </row>
    <row r="146" ht="13.55" customHeight="1">
      <c r="A146" s="8"/>
      <c r="B146" s="8"/>
      <c r="C146" s="8"/>
      <c r="D146" s="8"/>
      <c r="E146" s="8"/>
      <c r="F146" s="99"/>
      <c r="G146" t="s" s="124">
        <v>2554</v>
      </c>
      <c r="H146" s="125">
        <f>H140*100/$H$142</f>
        <v>39.6825396825397</v>
      </c>
      <c r="I146" s="125">
        <f>I140*100/$H$142</f>
        <v>15.0793650793651</v>
      </c>
      <c r="J146" s="125">
        <f>J140*100/$H$142</f>
        <v>9.52380952380952</v>
      </c>
      <c r="K146" s="125">
        <f>K140*100/$H$142</f>
        <v>23.8095238095238</v>
      </c>
      <c r="L146" s="125">
        <f>L140*100/$H$142</f>
        <v>22.2222222222222</v>
      </c>
      <c r="M146" s="125">
        <f>M140*100/$H$142</f>
        <v>38.0952380952381</v>
      </c>
      <c r="N146" s="125">
        <f>N140*100/$H$142</f>
        <v>8.730158730158729</v>
      </c>
      <c r="O146" s="125">
        <f>O140*100/$H$142</f>
        <v>24.6031746031746</v>
      </c>
      <c r="P146" s="125">
        <f>P140*100/$H$142</f>
        <v>33.3333333333333</v>
      </c>
      <c r="Q146" s="125">
        <f>Q140*100/$H$142</f>
        <v>16.6666666666667</v>
      </c>
      <c r="R146" t="s" s="45">
        <f>R132</f>
        <v>2531</v>
      </c>
      <c r="S146" s="47">
        <f>S132</f>
        <v>116</v>
      </c>
      <c r="T146" s="47">
        <f>W132</f>
        <v>112</v>
      </c>
      <c r="U146" s="47">
        <f>AA132</f>
        <v>23</v>
      </c>
      <c r="V146" s="47">
        <f>AE132</f>
        <v>69</v>
      </c>
      <c r="W146" s="47">
        <f>AI132</f>
        <v>51</v>
      </c>
      <c r="X146" s="47">
        <f>AM132</f>
        <v>83</v>
      </c>
      <c r="Y146" s="47">
        <f>AQ132</f>
        <v>47</v>
      </c>
      <c r="Z146" s="47">
        <f>AU132</f>
        <v>7</v>
      </c>
      <c r="AA146" s="47">
        <f>AY132</f>
        <v>23</v>
      </c>
      <c r="AB146" s="47">
        <f>BC132</f>
        <v>45</v>
      </c>
      <c r="AC146" s="47">
        <f>BG132</f>
        <v>57</v>
      </c>
      <c r="AD146" s="47">
        <f>BK132</f>
        <v>61</v>
      </c>
      <c r="AE146" s="47">
        <f>BO132</f>
        <v>19</v>
      </c>
      <c r="AF146" s="47">
        <f>BS132</f>
        <v>44</v>
      </c>
      <c r="AG146" s="47">
        <f>BW132</f>
        <v>100</v>
      </c>
      <c r="AH146" s="47">
        <f>CA132</f>
        <v>1</v>
      </c>
      <c r="AI146" s="103"/>
      <c r="AJ146" s="104"/>
      <c r="AK146" s="104"/>
      <c r="AL146" s="104"/>
      <c r="AM146" s="16"/>
      <c r="AN146" s="8"/>
      <c r="AO146" s="8"/>
      <c r="AP146" s="12"/>
      <c r="AQ146" s="104"/>
      <c r="AR146" s="104"/>
      <c r="AS146" s="104"/>
      <c r="AT146" s="104"/>
      <c r="AU146" s="16"/>
      <c r="AV146" s="8"/>
      <c r="AW146" s="8"/>
      <c r="AX146" s="12"/>
      <c r="AY146" s="104"/>
      <c r="AZ146" s="104"/>
      <c r="BA146" s="104"/>
      <c r="BB146" s="104"/>
      <c r="BC146" s="16"/>
      <c r="BD146" s="8"/>
      <c r="BE146" s="8"/>
      <c r="BF146" s="12"/>
      <c r="BG146" s="104"/>
      <c r="BH146" s="104"/>
      <c r="BI146" s="104"/>
      <c r="BJ146" s="104"/>
      <c r="BK146" s="16"/>
      <c r="BL146" s="8"/>
      <c r="BM146" s="8"/>
      <c r="BN146" s="12"/>
      <c r="BO146" s="104"/>
      <c r="BP146" s="104"/>
      <c r="BQ146" s="104"/>
      <c r="BR146" s="104"/>
      <c r="BS146" s="16"/>
      <c r="BT146" s="8"/>
      <c r="BU146" s="8"/>
      <c r="BV146" s="12"/>
      <c r="BW146" s="104"/>
      <c r="BX146" s="104"/>
      <c r="BY146" s="104"/>
      <c r="BZ146" s="104"/>
      <c r="CA146" s="16"/>
      <c r="CB146" s="8"/>
      <c r="CC146" s="8"/>
      <c r="CD146" s="8"/>
      <c r="CE146" s="8"/>
      <c r="CF146" s="8"/>
      <c r="CG146" s="8"/>
      <c r="CH146" s="8"/>
      <c r="CI146" s="8"/>
      <c r="CJ146" s="8"/>
      <c r="CK146" s="8"/>
      <c r="CL146" s="8"/>
      <c r="CM146" s="8"/>
      <c r="CN146" s="8"/>
      <c r="CO146" s="8"/>
      <c r="CP146" s="8"/>
      <c r="CQ146" s="8"/>
      <c r="CR146" s="8"/>
      <c r="CS146" s="8"/>
      <c r="CT146" s="8"/>
      <c r="CU146" s="8"/>
      <c r="CV146" s="99"/>
      <c r="CW146" s="90"/>
      <c r="CX146" s="90"/>
      <c r="CY146" s="90"/>
      <c r="CZ146" s="90"/>
      <c r="DA146" s="90"/>
      <c r="DB146" s="113"/>
      <c r="DC146" s="8"/>
      <c r="DD146" s="8"/>
      <c r="DE146" s="8"/>
      <c r="DF146" s="8"/>
      <c r="DG146" s="8"/>
      <c r="DH146" s="8"/>
      <c r="DI146" s="8"/>
      <c r="DJ146" s="8"/>
      <c r="DK146" s="8"/>
      <c r="DL146" s="8"/>
      <c r="DM146" s="8"/>
      <c r="DN146" s="8"/>
      <c r="DO146" s="8"/>
      <c r="DP146" s="8"/>
      <c r="DQ146" s="8"/>
      <c r="DR146" s="8"/>
      <c r="DS146" s="8"/>
      <c r="DT146" s="8"/>
      <c r="DU146" s="8"/>
      <c r="DV146" s="8"/>
      <c r="DW146" s="8"/>
      <c r="DX146" s="8"/>
      <c r="DY146" s="8"/>
      <c r="DZ146" s="8"/>
      <c r="EA146" s="8"/>
      <c r="EB146" s="8"/>
      <c r="EC146" s="8"/>
      <c r="ED146" s="8"/>
      <c r="EE146" s="17"/>
      <c r="EF146" s="17"/>
      <c r="EG146" s="17"/>
      <c r="EH146" s="17"/>
      <c r="EI146" s="17"/>
      <c r="EJ146" s="17"/>
      <c r="EK146" s="17"/>
      <c r="EL146" s="17"/>
      <c r="EM146" s="17"/>
      <c r="EN146" s="17"/>
      <c r="EO146" s="17"/>
      <c r="EP146" s="17"/>
      <c r="EQ146" s="17"/>
      <c r="ER146" s="116"/>
      <c r="ES146" s="135"/>
      <c r="ET146" s="118"/>
      <c r="EU146" s="17"/>
      <c r="EV146" s="17"/>
      <c r="EW146" s="17"/>
      <c r="EX146" s="17"/>
      <c r="EY146" s="17"/>
    </row>
    <row r="147" ht="13.55" customHeight="1">
      <c r="A147" s="8"/>
      <c r="B147" s="8"/>
      <c r="C147" s="8"/>
      <c r="D147" s="8"/>
      <c r="E147" s="8"/>
      <c r="F147" s="99"/>
      <c r="G147" t="s" s="124">
        <v>2556</v>
      </c>
      <c r="H147" s="125">
        <f>H141*100/$H$142</f>
        <v>42.0634920634921</v>
      </c>
      <c r="I147" s="125">
        <f>I141*100/$H$142</f>
        <v>23.015873015873</v>
      </c>
      <c r="J147" s="125">
        <f>J141*100/$H$142</f>
        <v>15.0793650793651</v>
      </c>
      <c r="K147" s="125">
        <f>K141*100/$H$142</f>
        <v>69.04761904761899</v>
      </c>
      <c r="L147" s="125">
        <f>L141*100/$H$142</f>
        <v>10.3174603174603</v>
      </c>
      <c r="M147" s="125">
        <f>M141*100/$H$142</f>
        <v>46.031746031746</v>
      </c>
      <c r="N147" s="125">
        <f>N141*100/$H$142</f>
        <v>9.52380952380952</v>
      </c>
      <c r="O147" s="125">
        <f>O141*100/$H$142</f>
        <v>15.8730158730159</v>
      </c>
      <c r="P147" s="125">
        <f>P141*100/$H$142</f>
        <v>40.4761904761905</v>
      </c>
      <c r="Q147" s="125">
        <f>Q141*100/$H$142</f>
        <v>74.60317460317459</v>
      </c>
      <c r="R147" t="s" s="45">
        <f>R133</f>
        <v>2535</v>
      </c>
      <c r="S147" s="47">
        <f>S133</f>
        <v>4</v>
      </c>
      <c r="T147" s="47">
        <f>W133</f>
        <v>3</v>
      </c>
      <c r="U147" s="47">
        <f>AA133</f>
        <v>0</v>
      </c>
      <c r="V147" s="47">
        <f>AE133</f>
        <v>12</v>
      </c>
      <c r="W147" s="47">
        <f>AI133</f>
        <v>1</v>
      </c>
      <c r="X147" s="47">
        <f>AM133</f>
        <v>3</v>
      </c>
      <c r="Y147" s="47">
        <f>AQ133</f>
        <v>0</v>
      </c>
      <c r="Z147" s="47">
        <f>AU133</f>
        <v>8</v>
      </c>
      <c r="AA147" s="47">
        <f>AY133</f>
        <v>11</v>
      </c>
      <c r="AB147" s="47">
        <f>BC133</f>
        <v>12</v>
      </c>
      <c r="AC147" s="47">
        <f>BG133</f>
        <v>7</v>
      </c>
      <c r="AD147" s="47">
        <f>BK133</f>
        <v>11</v>
      </c>
      <c r="AE147" s="47">
        <f>BO133</f>
        <v>13</v>
      </c>
      <c r="AF147" s="47">
        <f>BS133</f>
        <v>10</v>
      </c>
      <c r="AG147" s="47">
        <f>BW133</f>
        <v>2</v>
      </c>
      <c r="AH147" s="47">
        <f>CA133</f>
        <v>0</v>
      </c>
      <c r="AI147" s="103"/>
      <c r="AJ147" s="104"/>
      <c r="AK147" s="104"/>
      <c r="AL147" s="104"/>
      <c r="AM147" s="16"/>
      <c r="AN147" s="8"/>
      <c r="AO147" s="8"/>
      <c r="AP147" s="12"/>
      <c r="AQ147" s="104"/>
      <c r="AR147" s="104"/>
      <c r="AS147" s="104"/>
      <c r="AT147" s="104"/>
      <c r="AU147" s="16"/>
      <c r="AV147" s="8"/>
      <c r="AW147" s="8"/>
      <c r="AX147" s="12"/>
      <c r="AY147" s="104"/>
      <c r="AZ147" s="104"/>
      <c r="BA147" s="104"/>
      <c r="BB147" s="104"/>
      <c r="BC147" s="16"/>
      <c r="BD147" s="8"/>
      <c r="BE147" s="8"/>
      <c r="BF147" s="12"/>
      <c r="BG147" s="104"/>
      <c r="BH147" s="104"/>
      <c r="BI147" s="104"/>
      <c r="BJ147" s="104"/>
      <c r="BK147" s="16"/>
      <c r="BL147" s="8"/>
      <c r="BM147" s="8"/>
      <c r="BN147" s="12"/>
      <c r="BO147" s="104"/>
      <c r="BP147" s="104"/>
      <c r="BQ147" s="104"/>
      <c r="BR147" s="104"/>
      <c r="BS147" s="16"/>
      <c r="BT147" s="8"/>
      <c r="BU147" s="8"/>
      <c r="BV147" s="12"/>
      <c r="BW147" s="104"/>
      <c r="BX147" s="104"/>
      <c r="BY147" s="104"/>
      <c r="BZ147" s="104"/>
      <c r="CA147" s="16"/>
      <c r="CB147" s="8"/>
      <c r="CC147" s="8"/>
      <c r="CD147" s="8"/>
      <c r="CE147" s="8"/>
      <c r="CF147" s="8"/>
      <c r="CG147" s="8"/>
      <c r="CH147" s="8"/>
      <c r="CI147" s="8"/>
      <c r="CJ147" s="8"/>
      <c r="CK147" s="8"/>
      <c r="CL147" s="8"/>
      <c r="CM147" s="8"/>
      <c r="CN147" s="8"/>
      <c r="CO147" s="8"/>
      <c r="CP147" s="8"/>
      <c r="CQ147" s="8"/>
      <c r="CR147" s="8"/>
      <c r="CS147" s="8"/>
      <c r="CT147" s="8"/>
      <c r="CU147" s="8"/>
      <c r="CV147" s="8"/>
      <c r="CW147" s="72"/>
      <c r="CX147" s="72"/>
      <c r="CY147" s="72"/>
      <c r="CZ147" s="72"/>
      <c r="DA147" s="72"/>
      <c r="DB147" s="8"/>
      <c r="DC147" s="8"/>
      <c r="DD147" s="8"/>
      <c r="DE147" s="8"/>
      <c r="DF147" s="8"/>
      <c r="DG147" s="8"/>
      <c r="DH147" s="8"/>
      <c r="DI147" s="8"/>
      <c r="DJ147" s="8"/>
      <c r="DK147" s="8"/>
      <c r="DL147" s="8"/>
      <c r="DM147" s="8"/>
      <c r="DN147" s="8"/>
      <c r="DO147" s="8"/>
      <c r="DP147" s="8"/>
      <c r="DQ147" s="8"/>
      <c r="DR147" s="8"/>
      <c r="DS147" s="8"/>
      <c r="DT147" s="8"/>
      <c r="DU147" s="8"/>
      <c r="DV147" s="8"/>
      <c r="DW147" s="8"/>
      <c r="DX147" s="8"/>
      <c r="DY147" s="8"/>
      <c r="DZ147" s="8"/>
      <c r="EA147" s="8"/>
      <c r="EB147" s="8"/>
      <c r="EC147" s="8"/>
      <c r="ED147" s="8"/>
      <c r="EE147" s="17"/>
      <c r="EF147" s="17"/>
      <c r="EG147" s="17"/>
      <c r="EH147" s="17"/>
      <c r="EI147" s="17"/>
      <c r="EJ147" s="17"/>
      <c r="EK147" s="17"/>
      <c r="EL147" s="17"/>
      <c r="EM147" s="17"/>
      <c r="EN147" s="17"/>
      <c r="EO147" s="17"/>
      <c r="EP147" s="17"/>
      <c r="EQ147" s="17"/>
      <c r="ER147" s="116"/>
      <c r="ES147" s="138"/>
      <c r="ET147" s="118"/>
      <c r="EU147" s="17"/>
      <c r="EV147" s="17"/>
      <c r="EW147" s="17"/>
      <c r="EX147" s="17"/>
      <c r="EY147" s="17"/>
    </row>
    <row r="148" ht="13.55" customHeight="1">
      <c r="A148" s="8"/>
      <c r="B148" s="8"/>
      <c r="C148" s="8"/>
      <c r="D148" s="8"/>
      <c r="E148" s="8"/>
      <c r="F148" s="8"/>
      <c r="G148" s="144"/>
      <c r="H148" s="76"/>
      <c r="I148" s="76"/>
      <c r="J148" s="76"/>
      <c r="K148" s="76"/>
      <c r="L148" s="76"/>
      <c r="M148" s="76"/>
      <c r="N148" s="76"/>
      <c r="O148" s="76"/>
      <c r="P148" s="76"/>
      <c r="Q148" s="77"/>
      <c r="R148" t="s" s="45">
        <f>R134</f>
        <v>2538</v>
      </c>
      <c r="S148" s="47">
        <f>S134</f>
        <v>1</v>
      </c>
      <c r="T148" s="47">
        <f>W134</f>
        <v>0</v>
      </c>
      <c r="U148" s="47">
        <f>AA134</f>
        <v>0</v>
      </c>
      <c r="V148" s="47">
        <f>AE134</f>
        <v>35</v>
      </c>
      <c r="W148" s="47">
        <f>AI134</f>
        <v>0</v>
      </c>
      <c r="X148" s="47">
        <f>AM134</f>
        <v>4</v>
      </c>
      <c r="Y148" s="47">
        <f>AQ134</f>
        <v>2</v>
      </c>
      <c r="Z148" s="47">
        <f>AU134</f>
        <v>10</v>
      </c>
      <c r="AA148" s="47">
        <f>AY134</f>
        <v>23</v>
      </c>
      <c r="AB148" s="47">
        <f>BC134</f>
        <v>28</v>
      </c>
      <c r="AC148" s="47">
        <f>BG134</f>
        <v>11</v>
      </c>
      <c r="AD148" s="47">
        <f>BK134</f>
        <v>26</v>
      </c>
      <c r="AE148" s="47">
        <f>BO134</f>
        <v>30</v>
      </c>
      <c r="AF148" s="47">
        <f>BS134</f>
        <v>27</v>
      </c>
      <c r="AG148" s="47">
        <f>BW134</f>
        <v>1</v>
      </c>
      <c r="AH148" s="47">
        <f>CA134</f>
        <v>0</v>
      </c>
      <c r="AI148" s="103"/>
      <c r="AJ148" s="104"/>
      <c r="AK148" s="104"/>
      <c r="AL148" s="104"/>
      <c r="AM148" s="16"/>
      <c r="AN148" s="8"/>
      <c r="AO148" s="8"/>
      <c r="AP148" s="12"/>
      <c r="AQ148" s="104"/>
      <c r="AR148" s="104"/>
      <c r="AS148" s="104"/>
      <c r="AT148" s="104"/>
      <c r="AU148" s="16"/>
      <c r="AV148" s="8"/>
      <c r="AW148" s="8"/>
      <c r="AX148" s="12"/>
      <c r="AY148" s="104"/>
      <c r="AZ148" s="104"/>
      <c r="BA148" s="104"/>
      <c r="BB148" s="104"/>
      <c r="BC148" s="16"/>
      <c r="BD148" s="8"/>
      <c r="BE148" s="8"/>
      <c r="BF148" s="12"/>
      <c r="BG148" s="104"/>
      <c r="BH148" s="104"/>
      <c r="BI148" s="104"/>
      <c r="BJ148" s="104"/>
      <c r="BK148" s="16"/>
      <c r="BL148" s="8"/>
      <c r="BM148" s="8"/>
      <c r="BN148" s="12"/>
      <c r="BO148" s="104"/>
      <c r="BP148" s="104"/>
      <c r="BQ148" s="104"/>
      <c r="BR148" s="104"/>
      <c r="BS148" s="16"/>
      <c r="BT148" s="8"/>
      <c r="BU148" s="8"/>
      <c r="BV148" s="12"/>
      <c r="BW148" s="104"/>
      <c r="BX148" s="104"/>
      <c r="BY148" s="104"/>
      <c r="BZ148" s="104"/>
      <c r="CA148" s="16"/>
      <c r="CB148" s="8"/>
      <c r="CC148" s="8"/>
      <c r="CD148" s="8"/>
      <c r="CE148" s="8"/>
      <c r="CF148" s="8"/>
      <c r="CG148" s="8"/>
      <c r="CH148" s="8"/>
      <c r="CI148" s="8"/>
      <c r="CJ148" s="8"/>
      <c r="CK148" s="8"/>
      <c r="CL148" s="8"/>
      <c r="CM148" s="8"/>
      <c r="CN148" s="8"/>
      <c r="CO148" s="8"/>
      <c r="CP148" s="8"/>
      <c r="CQ148" s="8"/>
      <c r="CR148" s="8"/>
      <c r="CS148" s="8"/>
      <c r="CT148" s="8"/>
      <c r="CU148" s="8"/>
      <c r="CV148" s="8"/>
      <c r="CW148" s="8"/>
      <c r="CX148" s="8"/>
      <c r="CY148" s="8"/>
      <c r="CZ148" s="8"/>
      <c r="DA148" s="8"/>
      <c r="DB148" s="8"/>
      <c r="DC148" s="8"/>
      <c r="DD148" s="8"/>
      <c r="DE148" s="8"/>
      <c r="DF148" s="8"/>
      <c r="DG148" s="8"/>
      <c r="DH148" s="8"/>
      <c r="DI148" s="8"/>
      <c r="DJ148" s="8"/>
      <c r="DK148" s="8"/>
      <c r="DL148" s="8"/>
      <c r="DM148" s="8"/>
      <c r="DN148" s="8"/>
      <c r="DO148" s="8"/>
      <c r="DP148" s="8"/>
      <c r="DQ148" s="8"/>
      <c r="DR148" s="8"/>
      <c r="DS148" s="8"/>
      <c r="DT148" s="8"/>
      <c r="DU148" s="8"/>
      <c r="DV148" s="8"/>
      <c r="DW148" s="8"/>
      <c r="DX148" s="8"/>
      <c r="DY148" s="8"/>
      <c r="DZ148" s="8"/>
      <c r="EA148" s="8"/>
      <c r="EB148" s="8"/>
      <c r="EC148" s="8"/>
      <c r="ED148" s="8"/>
      <c r="EE148" s="17"/>
      <c r="EF148" s="17"/>
      <c r="EG148" s="17"/>
      <c r="EH148" s="17"/>
      <c r="EI148" s="17"/>
      <c r="EJ148" s="17"/>
      <c r="EK148" s="17"/>
      <c r="EL148" s="17"/>
      <c r="EM148" s="17"/>
      <c r="EN148" s="17"/>
      <c r="EO148" s="17"/>
      <c r="EP148" s="17"/>
      <c r="EQ148" s="17"/>
      <c r="ER148" s="17"/>
      <c r="ES148" s="95"/>
      <c r="ET148" s="17"/>
      <c r="EU148" s="17"/>
      <c r="EV148" s="17"/>
      <c r="EW148" s="17"/>
      <c r="EX148" s="17"/>
      <c r="EY148" s="17"/>
    </row>
    <row r="149" ht="13.55" customHeight="1">
      <c r="A149" s="8"/>
      <c r="B149" s="8"/>
      <c r="C149" s="8"/>
      <c r="D149" s="8"/>
      <c r="E149" s="8"/>
      <c r="F149" s="8"/>
      <c r="G149" s="12"/>
      <c r="H149" s="101"/>
      <c r="I149" s="101"/>
      <c r="J149" s="101"/>
      <c r="K149" s="101"/>
      <c r="L149" s="101"/>
      <c r="M149" s="101"/>
      <c r="N149" s="101"/>
      <c r="O149" s="101"/>
      <c r="P149" s="101"/>
      <c r="Q149" s="102"/>
      <c r="R149" t="s" s="45">
        <f>R135</f>
        <v>2543</v>
      </c>
      <c r="S149" s="47">
        <f>S135</f>
        <v>2</v>
      </c>
      <c r="T149" s="47">
        <f>W135</f>
        <v>1</v>
      </c>
      <c r="U149" s="47">
        <f>AA135</f>
        <v>0</v>
      </c>
      <c r="V149" s="47">
        <f>AE135</f>
        <v>6</v>
      </c>
      <c r="W149" s="47">
        <f>AI135</f>
        <v>0</v>
      </c>
      <c r="X149" s="47">
        <f>AM135</f>
        <v>0</v>
      </c>
      <c r="Y149" s="47">
        <f>AQ135</f>
        <v>0</v>
      </c>
      <c r="Z149" s="47">
        <f>AU135</f>
        <v>68</v>
      </c>
      <c r="AA149" s="47">
        <f>AY135</f>
        <v>54</v>
      </c>
      <c r="AB149" s="47">
        <f>BC135</f>
        <v>22</v>
      </c>
      <c r="AC149" s="47">
        <f>BG135</f>
        <v>5</v>
      </c>
      <c r="AD149" s="47">
        <f>BK135</f>
        <v>15</v>
      </c>
      <c r="AE149" s="47">
        <f>BO135</f>
        <v>60</v>
      </c>
      <c r="AF149" s="47">
        <f>BS135</f>
        <v>35</v>
      </c>
      <c r="AG149" s="47">
        <f>BW135</f>
        <v>5</v>
      </c>
      <c r="AH149" s="47">
        <f>CA135</f>
        <v>4</v>
      </c>
      <c r="AI149" s="103"/>
      <c r="AJ149" s="104"/>
      <c r="AK149" s="104"/>
      <c r="AL149" s="104"/>
      <c r="AM149" s="16"/>
      <c r="AN149" s="8"/>
      <c r="AO149" s="8"/>
      <c r="AP149" s="12"/>
      <c r="AQ149" s="104"/>
      <c r="AR149" s="104"/>
      <c r="AS149" s="104"/>
      <c r="AT149" s="104"/>
      <c r="AU149" s="16"/>
      <c r="AV149" s="8"/>
      <c r="AW149" s="8"/>
      <c r="AX149" s="12"/>
      <c r="AY149" s="104"/>
      <c r="AZ149" s="104"/>
      <c r="BA149" s="104"/>
      <c r="BB149" s="104"/>
      <c r="BC149" s="16"/>
      <c r="BD149" s="8"/>
      <c r="BE149" s="8"/>
      <c r="BF149" s="12"/>
      <c r="BG149" s="104"/>
      <c r="BH149" s="104"/>
      <c r="BI149" s="104"/>
      <c r="BJ149" s="104"/>
      <c r="BK149" s="16"/>
      <c r="BL149" s="8"/>
      <c r="BM149" s="8"/>
      <c r="BN149" s="12"/>
      <c r="BO149" s="104"/>
      <c r="BP149" s="104"/>
      <c r="BQ149" s="104"/>
      <c r="BR149" s="104"/>
      <c r="BS149" s="16"/>
      <c r="BT149" s="8"/>
      <c r="BU149" s="8"/>
      <c r="BV149" s="12"/>
      <c r="BW149" s="104"/>
      <c r="BX149" s="104"/>
      <c r="BY149" s="104"/>
      <c r="BZ149" s="104"/>
      <c r="CA149" s="16"/>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c r="DN149" s="8"/>
      <c r="DO149" s="8"/>
      <c r="DP149" s="8"/>
      <c r="DQ149" s="8"/>
      <c r="DR149" s="8"/>
      <c r="DS149" s="8"/>
      <c r="DT149" s="8"/>
      <c r="DU149" s="8"/>
      <c r="DV149" s="8"/>
      <c r="DW149" s="8"/>
      <c r="DX149" s="8"/>
      <c r="DY149" s="8"/>
      <c r="DZ149" s="8"/>
      <c r="EA149" s="8"/>
      <c r="EB149" s="8"/>
      <c r="EC149" s="8"/>
      <c r="ED149" s="8"/>
      <c r="EE149" s="17"/>
      <c r="EF149" s="17"/>
      <c r="EG149" s="17"/>
      <c r="EH149" s="17"/>
      <c r="EI149" s="17"/>
      <c r="EJ149" s="17"/>
      <c r="EK149" s="17"/>
      <c r="EL149" s="17"/>
      <c r="EM149" s="17"/>
      <c r="EN149" s="17"/>
      <c r="EO149" s="17"/>
      <c r="EP149" s="17"/>
      <c r="EQ149" s="17"/>
      <c r="ER149" s="17"/>
      <c r="ES149" s="17"/>
      <c r="ET149" s="17"/>
      <c r="EU149" s="17"/>
      <c r="EV149" s="17"/>
      <c r="EW149" s="17"/>
      <c r="EX149" s="17"/>
      <c r="EY149" s="17"/>
    </row>
    <row r="150" ht="13.55" customHeight="1">
      <c r="A150" s="8"/>
      <c r="B150" s="8"/>
      <c r="C150" s="8"/>
      <c r="D150" s="8"/>
      <c r="E150" s="8"/>
      <c r="F150" s="8"/>
      <c r="G150" s="12"/>
      <c r="H150" s="101"/>
      <c r="I150" s="101"/>
      <c r="J150" s="101"/>
      <c r="K150" s="101"/>
      <c r="L150" s="101"/>
      <c r="M150" s="101"/>
      <c r="N150" s="101"/>
      <c r="O150" s="101"/>
      <c r="P150" s="101"/>
      <c r="Q150" s="102"/>
      <c r="R150" t="s" s="45">
        <f>R136</f>
        <v>2546</v>
      </c>
      <c r="S150" s="47">
        <f>S136</f>
        <v>0</v>
      </c>
      <c r="T150" s="47">
        <f>W136</f>
        <v>0</v>
      </c>
      <c r="U150" s="47">
        <f>AA136</f>
        <v>0</v>
      </c>
      <c r="V150" s="47">
        <f>AE136</f>
        <v>0</v>
      </c>
      <c r="W150" s="47">
        <f>AI136</f>
        <v>0</v>
      </c>
      <c r="X150" s="47">
        <f>AM136</f>
        <v>0</v>
      </c>
      <c r="Y150" s="47">
        <f>AQ136</f>
        <v>0</v>
      </c>
      <c r="Z150" s="47">
        <f>AU136</f>
        <v>0</v>
      </c>
      <c r="AA150" s="47">
        <f>AY136</f>
        <v>0</v>
      </c>
      <c r="AB150" s="47">
        <f>BC136</f>
        <v>0</v>
      </c>
      <c r="AC150" s="47">
        <f>BG136</f>
        <v>0</v>
      </c>
      <c r="AD150" s="47">
        <f>BK136</f>
        <v>0</v>
      </c>
      <c r="AE150" s="47">
        <f>BO136</f>
        <v>0</v>
      </c>
      <c r="AF150" s="47">
        <f>BS136</f>
        <v>0</v>
      </c>
      <c r="AG150" s="47">
        <f>BW136</f>
        <v>0</v>
      </c>
      <c r="AH150" s="47">
        <f>CA136</f>
        <v>0</v>
      </c>
      <c r="AI150" s="103"/>
      <c r="AJ150" s="104"/>
      <c r="AK150" s="104"/>
      <c r="AL150" s="104"/>
      <c r="AM150" s="16"/>
      <c r="AN150" s="8"/>
      <c r="AO150" s="8"/>
      <c r="AP150" s="12"/>
      <c r="AQ150" s="104"/>
      <c r="AR150" s="104"/>
      <c r="AS150" s="104"/>
      <c r="AT150" s="104"/>
      <c r="AU150" s="16"/>
      <c r="AV150" s="8"/>
      <c r="AW150" s="8"/>
      <c r="AX150" s="12"/>
      <c r="AY150" s="104"/>
      <c r="AZ150" s="104"/>
      <c r="BA150" s="104"/>
      <c r="BB150" s="104"/>
      <c r="BC150" s="16"/>
      <c r="BD150" s="8"/>
      <c r="BE150" s="8"/>
      <c r="BF150" s="12"/>
      <c r="BG150" s="104"/>
      <c r="BH150" s="104"/>
      <c r="BI150" s="104"/>
      <c r="BJ150" s="104"/>
      <c r="BK150" s="16"/>
      <c r="BL150" s="8"/>
      <c r="BM150" s="8"/>
      <c r="BN150" s="12"/>
      <c r="BO150" s="104"/>
      <c r="BP150" s="104"/>
      <c r="BQ150" s="104"/>
      <c r="BR150" s="104"/>
      <c r="BS150" s="16"/>
      <c r="BT150" s="8"/>
      <c r="BU150" s="8"/>
      <c r="BV150" s="12"/>
      <c r="BW150" s="104"/>
      <c r="BX150" s="104"/>
      <c r="BY150" s="104"/>
      <c r="BZ150" s="104"/>
      <c r="CA150" s="16"/>
      <c r="CB150" s="8"/>
      <c r="CC150" s="8"/>
      <c r="CD150" s="8"/>
      <c r="CE150" s="8"/>
      <c r="CF150" s="8"/>
      <c r="CG150" s="8"/>
      <c r="CH150" s="8"/>
      <c r="CI150" s="8"/>
      <c r="CJ150" s="8"/>
      <c r="CK150" s="8"/>
      <c r="CL150" s="8"/>
      <c r="CM150" s="8"/>
      <c r="CN150" s="8"/>
      <c r="CO150" s="8"/>
      <c r="CP150" s="8"/>
      <c r="CQ150" s="8"/>
      <c r="CR150" s="8"/>
      <c r="CS150" s="8"/>
      <c r="CT150" s="8"/>
      <c r="CU150" s="8"/>
      <c r="CV150" s="8"/>
      <c r="CW150" s="8"/>
      <c r="CX150" s="8"/>
      <c r="CY150" s="8"/>
      <c r="CZ150" s="8"/>
      <c r="DA150" s="8"/>
      <c r="DB150" s="8"/>
      <c r="DC150" s="8"/>
      <c r="DD150" s="8"/>
      <c r="DE150" s="8"/>
      <c r="DF150" s="8"/>
      <c r="DG150" s="8"/>
      <c r="DH150" s="8"/>
      <c r="DI150" s="8"/>
      <c r="DJ150" s="8"/>
      <c r="DK150" s="8"/>
      <c r="DL150" s="8"/>
      <c r="DM150" s="8"/>
      <c r="DN150" s="8"/>
      <c r="DO150" s="8"/>
      <c r="DP150" s="8"/>
      <c r="DQ150" s="8"/>
      <c r="DR150" s="8"/>
      <c r="DS150" s="8"/>
      <c r="DT150" s="8"/>
      <c r="DU150" s="8"/>
      <c r="DV150" s="8"/>
      <c r="DW150" s="8"/>
      <c r="DX150" s="8"/>
      <c r="DY150" s="8"/>
      <c r="DZ150" s="8"/>
      <c r="EA150" s="8"/>
      <c r="EB150" s="8"/>
      <c r="EC150" s="8"/>
      <c r="ED150" s="8"/>
      <c r="EE150" s="17"/>
      <c r="EF150" s="17"/>
      <c r="EG150" s="17"/>
      <c r="EH150" s="17"/>
      <c r="EI150" s="17"/>
      <c r="EJ150" s="17"/>
      <c r="EK150" s="17"/>
      <c r="EL150" s="17"/>
      <c r="EM150" s="17"/>
      <c r="EN150" s="17"/>
      <c r="EO150" s="17"/>
      <c r="EP150" s="17"/>
      <c r="EQ150" s="17"/>
      <c r="ER150" s="17"/>
      <c r="ES150" s="17"/>
      <c r="ET150" s="17"/>
      <c r="EU150" s="17"/>
      <c r="EV150" s="17"/>
      <c r="EW150" s="17"/>
      <c r="EX150" s="17"/>
      <c r="EY150" s="17"/>
    </row>
    <row r="151" ht="13.55" customHeight="1">
      <c r="A151" s="8"/>
      <c r="B151" s="8"/>
      <c r="C151" s="8"/>
      <c r="D151" s="8"/>
      <c r="E151" s="8"/>
      <c r="F151" s="8"/>
      <c r="G151" s="12"/>
      <c r="H151" s="101"/>
      <c r="I151" s="101"/>
      <c r="J151" s="101"/>
      <c r="K151" s="101"/>
      <c r="L151" s="101"/>
      <c r="M151" s="101"/>
      <c r="N151" s="101"/>
      <c r="O151" s="101"/>
      <c r="P151" s="101"/>
      <c r="Q151" s="102"/>
      <c r="R151" t="s" s="45">
        <f>R137</f>
        <v>2549</v>
      </c>
      <c r="S151" s="47">
        <f>S137</f>
        <v>0</v>
      </c>
      <c r="T151" s="47">
        <f>W137</f>
        <v>0</v>
      </c>
      <c r="U151" s="47">
        <f>AA137</f>
        <v>0</v>
      </c>
      <c r="V151" s="47">
        <f>AE137</f>
        <v>1</v>
      </c>
      <c r="W151" s="47">
        <f>AI137</f>
        <v>0</v>
      </c>
      <c r="X151" s="47">
        <f>AM137</f>
        <v>0</v>
      </c>
      <c r="Y151" s="47">
        <f>AQ137</f>
        <v>1</v>
      </c>
      <c r="Z151" s="47">
        <f>AU137</f>
        <v>33</v>
      </c>
      <c r="AA151" s="47">
        <f>AY137</f>
        <v>15</v>
      </c>
      <c r="AB151" s="47">
        <f>BC137</f>
        <v>8</v>
      </c>
      <c r="AC151" s="47">
        <f>BG137</f>
        <v>4</v>
      </c>
      <c r="AD151" s="47">
        <f>BK137</f>
        <v>3</v>
      </c>
      <c r="AE151" s="47">
        <f>BO137</f>
        <v>0</v>
      </c>
      <c r="AF151" s="47">
        <f>BS137</f>
        <v>1</v>
      </c>
      <c r="AG151" s="47">
        <f>BW137</f>
        <v>3</v>
      </c>
      <c r="AH151" s="47">
        <f>CA137</f>
        <v>120</v>
      </c>
      <c r="AI151" s="103"/>
      <c r="AJ151" s="104"/>
      <c r="AK151" s="104"/>
      <c r="AL151" s="104"/>
      <c r="AM151" s="16"/>
      <c r="AN151" s="8"/>
      <c r="AO151" s="8"/>
      <c r="AP151" s="12"/>
      <c r="AQ151" s="104"/>
      <c r="AR151" s="104"/>
      <c r="AS151" s="104"/>
      <c r="AT151" s="104"/>
      <c r="AU151" s="16"/>
      <c r="AV151" s="8"/>
      <c r="AW151" s="8"/>
      <c r="AX151" s="12"/>
      <c r="AY151" s="104"/>
      <c r="AZ151" s="104"/>
      <c r="BA151" s="104"/>
      <c r="BB151" s="104"/>
      <c r="BC151" s="16"/>
      <c r="BD151" s="8"/>
      <c r="BE151" s="8"/>
      <c r="BF151" s="12"/>
      <c r="BG151" s="104"/>
      <c r="BH151" s="104"/>
      <c r="BI151" s="104"/>
      <c r="BJ151" s="104"/>
      <c r="BK151" s="16"/>
      <c r="BL151" s="8"/>
      <c r="BM151" s="8"/>
      <c r="BN151" s="12"/>
      <c r="BO151" s="104"/>
      <c r="BP151" s="104"/>
      <c r="BQ151" s="104"/>
      <c r="BR151" s="104"/>
      <c r="BS151" s="16"/>
      <c r="BT151" s="8"/>
      <c r="BU151" s="8"/>
      <c r="BV151" s="12"/>
      <c r="BW151" s="104"/>
      <c r="BX151" s="104"/>
      <c r="BY151" s="104"/>
      <c r="BZ151" s="104"/>
      <c r="CA151" s="16"/>
      <c r="CB151" s="8"/>
      <c r="CC151" s="8"/>
      <c r="CD151" s="8"/>
      <c r="CE151" s="8"/>
      <c r="CF151" s="8"/>
      <c r="CG151" s="8"/>
      <c r="CH151" s="8"/>
      <c r="CI151" s="8"/>
      <c r="CJ151" s="8"/>
      <c r="CK151" s="8"/>
      <c r="CL151" s="8"/>
      <c r="CM151" s="8"/>
      <c r="CN151" s="8"/>
      <c r="CO151" s="8"/>
      <c r="CP151" s="8"/>
      <c r="CQ151" s="8"/>
      <c r="CR151" s="8"/>
      <c r="CS151" s="8"/>
      <c r="CT151" s="8"/>
      <c r="CU151" s="8"/>
      <c r="CV151" s="8"/>
      <c r="CW151" s="8"/>
      <c r="CX151" s="8"/>
      <c r="CY151" s="8"/>
      <c r="CZ151" s="8"/>
      <c r="DA151" s="8"/>
      <c r="DB151" s="8"/>
      <c r="DC151" s="8"/>
      <c r="DD151" s="8"/>
      <c r="DE151" s="8"/>
      <c r="DF151" s="8"/>
      <c r="DG151" s="8"/>
      <c r="DH151" s="8"/>
      <c r="DI151" s="8"/>
      <c r="DJ151" s="8"/>
      <c r="DK151" s="8"/>
      <c r="DL151" s="8"/>
      <c r="DM151" s="8"/>
      <c r="DN151" s="8"/>
      <c r="DO151" s="8"/>
      <c r="DP151" s="8"/>
      <c r="DQ151" s="8"/>
      <c r="DR151" s="8"/>
      <c r="DS151" s="8"/>
      <c r="DT151" s="8"/>
      <c r="DU151" s="8"/>
      <c r="DV151" s="8"/>
      <c r="DW151" s="8"/>
      <c r="DX151" s="8"/>
      <c r="DY151" s="8"/>
      <c r="DZ151" s="8"/>
      <c r="EA151" s="8"/>
      <c r="EB151" s="8"/>
      <c r="EC151" s="8"/>
      <c r="ED151" s="8"/>
      <c r="EE151" s="17"/>
      <c r="EF151" s="17"/>
      <c r="EG151" s="17"/>
      <c r="EH151" s="17"/>
      <c r="EI151" s="17"/>
      <c r="EJ151" s="17"/>
      <c r="EK151" s="17"/>
      <c r="EL151" s="17"/>
      <c r="EM151" s="17"/>
      <c r="EN151" s="17"/>
      <c r="EO151" s="17"/>
      <c r="EP151" s="17"/>
      <c r="EQ151" s="17"/>
      <c r="ER151" s="17"/>
      <c r="ES151" s="17"/>
      <c r="ET151" s="17"/>
      <c r="EU151" s="17"/>
      <c r="EV151" s="17"/>
      <c r="EW151" s="17"/>
      <c r="EX151" s="17"/>
      <c r="EY151" s="17"/>
    </row>
    <row r="152" ht="13.55" customHeight="1">
      <c r="A152" s="8"/>
      <c r="B152" s="8"/>
      <c r="C152" s="8"/>
      <c r="D152" s="8"/>
      <c r="E152" s="8"/>
      <c r="F152" s="8"/>
      <c r="G152" s="12"/>
      <c r="H152" s="101"/>
      <c r="I152" s="101"/>
      <c r="J152" s="101"/>
      <c r="K152" s="101"/>
      <c r="L152" s="101"/>
      <c r="M152" s="101"/>
      <c r="N152" s="101"/>
      <c r="O152" s="101"/>
      <c r="P152" s="101"/>
      <c r="Q152" s="102"/>
      <c r="R152" s="46"/>
      <c r="S152" t="s" s="45">
        <f>S145</f>
        <v>214</v>
      </c>
      <c r="T152" t="s" s="45">
        <f>T145</f>
        <v>251</v>
      </c>
      <c r="U152" t="s" s="45">
        <f>U145</f>
        <v>2222</v>
      </c>
      <c r="V152" t="s" s="45">
        <f>V145</f>
        <v>216</v>
      </c>
      <c r="W152" t="s" s="45">
        <f>W145</f>
        <v>217</v>
      </c>
      <c r="X152" t="s" s="45">
        <f>X145</f>
        <v>218</v>
      </c>
      <c r="Y152" t="s" s="45">
        <f>Y145</f>
        <v>2560</v>
      </c>
      <c r="Z152" t="s" s="45">
        <f>Z145</f>
        <v>2561</v>
      </c>
      <c r="AA152" t="s" s="45">
        <f>AA145</f>
        <v>2225</v>
      </c>
      <c r="AB152" t="s" s="45">
        <f>AB145</f>
        <v>222</v>
      </c>
      <c r="AC152" t="s" s="45">
        <f>AC145</f>
        <v>2226</v>
      </c>
      <c r="AD152" t="s" s="45">
        <f>AD145</f>
        <v>224</v>
      </c>
      <c r="AE152" t="s" s="45">
        <f>AE145</f>
        <v>2227</v>
      </c>
      <c r="AF152" t="s" s="45">
        <f>AF145</f>
        <v>2228</v>
      </c>
      <c r="AG152" t="s" s="45">
        <f>AG145</f>
        <v>2229</v>
      </c>
      <c r="AH152" t="s" s="45">
        <f>AH145</f>
        <v>2562</v>
      </c>
      <c r="AI152" s="103"/>
      <c r="AJ152" s="104"/>
      <c r="AK152" s="104"/>
      <c r="AL152" s="104"/>
      <c r="AM152" s="16"/>
      <c r="AN152" s="8"/>
      <c r="AO152" s="8"/>
      <c r="AP152" s="12"/>
      <c r="AQ152" s="104"/>
      <c r="AR152" s="104"/>
      <c r="AS152" s="104"/>
      <c r="AT152" s="104"/>
      <c r="AU152" s="16"/>
      <c r="AV152" s="8"/>
      <c r="AW152" s="8"/>
      <c r="AX152" s="12"/>
      <c r="AY152" s="104"/>
      <c r="AZ152" s="104"/>
      <c r="BA152" s="104"/>
      <c r="BB152" s="104"/>
      <c r="BC152" s="16"/>
      <c r="BD152" s="8"/>
      <c r="BE152" s="8"/>
      <c r="BF152" s="12"/>
      <c r="BG152" s="104"/>
      <c r="BH152" s="104"/>
      <c r="BI152" s="104"/>
      <c r="BJ152" s="104"/>
      <c r="BK152" s="16"/>
      <c r="BL152" s="8"/>
      <c r="BM152" s="8"/>
      <c r="BN152" s="12"/>
      <c r="BO152" s="104"/>
      <c r="BP152" s="104"/>
      <c r="BQ152" s="104"/>
      <c r="BR152" s="104"/>
      <c r="BS152" s="16"/>
      <c r="BT152" s="8"/>
      <c r="BU152" s="8"/>
      <c r="BV152" s="12"/>
      <c r="BW152" s="104"/>
      <c r="BX152" s="104"/>
      <c r="BY152" s="104"/>
      <c r="BZ152" s="104"/>
      <c r="CA152" s="16"/>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c r="DT152" s="8"/>
      <c r="DU152" s="8"/>
      <c r="DV152" s="8"/>
      <c r="DW152" s="8"/>
      <c r="DX152" s="8"/>
      <c r="DY152" s="8"/>
      <c r="DZ152" s="8"/>
      <c r="EA152" s="8"/>
      <c r="EB152" s="8"/>
      <c r="EC152" s="8"/>
      <c r="ED152" s="8"/>
      <c r="EE152" s="17"/>
      <c r="EF152" s="17"/>
      <c r="EG152" s="17"/>
      <c r="EH152" s="17"/>
      <c r="EI152" s="17"/>
      <c r="EJ152" s="17"/>
      <c r="EK152" s="17"/>
      <c r="EL152" s="17"/>
      <c r="EM152" s="17"/>
      <c r="EN152" s="17"/>
      <c r="EO152" s="17"/>
      <c r="EP152" s="17"/>
      <c r="EQ152" s="17"/>
      <c r="ER152" s="17"/>
      <c r="ES152" s="17"/>
      <c r="ET152" s="17"/>
      <c r="EU152" s="17"/>
      <c r="EV152" s="17"/>
      <c r="EW152" s="17"/>
      <c r="EX152" s="17"/>
      <c r="EY152" s="17"/>
    </row>
    <row r="153" ht="13.55" customHeight="1">
      <c r="A153" s="8"/>
      <c r="B153" s="8"/>
      <c r="C153" s="8"/>
      <c r="D153" s="8"/>
      <c r="E153" s="8"/>
      <c r="F153" s="8"/>
      <c r="G153" s="12"/>
      <c r="H153" s="101"/>
      <c r="I153" s="101"/>
      <c r="J153" s="101"/>
      <c r="K153" s="101"/>
      <c r="L153" s="101"/>
      <c r="M153" s="101"/>
      <c r="N153" s="101"/>
      <c r="O153" s="101"/>
      <c r="P153" s="101"/>
      <c r="Q153" t="s" s="145">
        <v>2563</v>
      </c>
      <c r="R153" t="s" s="45">
        <f>R146</f>
        <v>2531</v>
      </c>
      <c r="S153" s="47">
        <f>S146*1/127</f>
        <v>0.913385826771654</v>
      </c>
      <c r="T153" s="47">
        <f>T146*1/127</f>
        <v>0.881889763779528</v>
      </c>
      <c r="U153" s="47">
        <f>U146*1/127</f>
        <v>0.181102362204724</v>
      </c>
      <c r="V153" s="47">
        <f>V146*1/127</f>
        <v>0.543307086614173</v>
      </c>
      <c r="W153" s="47">
        <f>W146*1/127</f>
        <v>0.401574803149606</v>
      </c>
      <c r="X153" s="47">
        <f>X146*1/127</f>
        <v>0.653543307086614</v>
      </c>
      <c r="Y153" s="47">
        <f>Y146*1/127</f>
        <v>0.37007874015748</v>
      </c>
      <c r="Z153" s="47">
        <f>Z146*1/127</f>
        <v>0.0551181102362205</v>
      </c>
      <c r="AA153" s="47">
        <f>AA146*1/127</f>
        <v>0.181102362204724</v>
      </c>
      <c r="AB153" s="47">
        <f>AB146*1/127</f>
        <v>0.354330708661417</v>
      </c>
      <c r="AC153" s="47">
        <f>AC146*1/127</f>
        <v>0.448818897637795</v>
      </c>
      <c r="AD153" s="47">
        <f>AD146*1/127</f>
        <v>0.480314960629921</v>
      </c>
      <c r="AE153" s="47">
        <f>AE146*1/127</f>
        <v>0.149606299212598</v>
      </c>
      <c r="AF153" s="47">
        <f>AF146*1/127</f>
        <v>0.346456692913386</v>
      </c>
      <c r="AG153" s="47">
        <f>AG146*1/127</f>
        <v>0.78740157480315</v>
      </c>
      <c r="AH153" s="47">
        <f>AH146*1/127</f>
        <v>0.007874015748031499</v>
      </c>
      <c r="AI153" s="103"/>
      <c r="AJ153" s="104"/>
      <c r="AK153" s="104"/>
      <c r="AL153" s="104"/>
      <c r="AM153" s="16"/>
      <c r="AN153" s="8"/>
      <c r="AO153" s="8"/>
      <c r="AP153" s="12"/>
      <c r="AQ153" s="104"/>
      <c r="AR153" s="104"/>
      <c r="AS153" s="104"/>
      <c r="AT153" s="104"/>
      <c r="AU153" s="16"/>
      <c r="AV153" s="8"/>
      <c r="AW153" s="8"/>
      <c r="AX153" s="12"/>
      <c r="AY153" s="104"/>
      <c r="AZ153" s="104"/>
      <c r="BA153" s="104"/>
      <c r="BB153" s="104"/>
      <c r="BC153" s="16"/>
      <c r="BD153" s="8"/>
      <c r="BE153" s="8"/>
      <c r="BF153" s="12"/>
      <c r="BG153" s="104"/>
      <c r="BH153" s="104"/>
      <c r="BI153" s="104"/>
      <c r="BJ153" s="104"/>
      <c r="BK153" s="16"/>
      <c r="BL153" s="8"/>
      <c r="BM153" s="8"/>
      <c r="BN153" s="12"/>
      <c r="BO153" s="104"/>
      <c r="BP153" s="104"/>
      <c r="BQ153" s="104"/>
      <c r="BR153" s="104"/>
      <c r="BS153" s="16"/>
      <c r="BT153" s="8"/>
      <c r="BU153" s="8"/>
      <c r="BV153" s="12"/>
      <c r="BW153" s="104"/>
      <c r="BX153" s="104"/>
      <c r="BY153" s="104"/>
      <c r="BZ153" s="104"/>
      <c r="CA153" s="16"/>
      <c r="CB153" s="8"/>
      <c r="CC153" s="8"/>
      <c r="CD153" s="8"/>
      <c r="CE153" s="8"/>
      <c r="CF153" s="8"/>
      <c r="CG153" s="8"/>
      <c r="CH153" s="8"/>
      <c r="CI153" s="8"/>
      <c r="CJ153" s="8"/>
      <c r="CK153" s="8"/>
      <c r="CL153" s="8"/>
      <c r="CM153" s="8"/>
      <c r="CN153" s="8"/>
      <c r="CO153" s="8"/>
      <c r="CP153" s="8"/>
      <c r="CQ153" s="8"/>
      <c r="CR153" s="8"/>
      <c r="CS153" s="8"/>
      <c r="CT153" s="8"/>
      <c r="CU153" s="8"/>
      <c r="CV153" s="8"/>
      <c r="CW153" s="8"/>
      <c r="CX153" s="8"/>
      <c r="CY153" s="8"/>
      <c r="CZ153" s="8"/>
      <c r="DA153" s="8"/>
      <c r="DB153" s="8"/>
      <c r="DC153" s="8"/>
      <c r="DD153" s="8"/>
      <c r="DE153" s="8"/>
      <c r="DF153" s="8"/>
      <c r="DG153" s="8"/>
      <c r="DH153" s="8"/>
      <c r="DI153" s="8"/>
      <c r="DJ153" s="8"/>
      <c r="DK153" s="8"/>
      <c r="DL153" s="8"/>
      <c r="DM153" s="8"/>
      <c r="DN153" s="8"/>
      <c r="DO153" s="8"/>
      <c r="DP153" s="8"/>
      <c r="DQ153" s="8"/>
      <c r="DR153" s="8"/>
      <c r="DS153" s="8"/>
      <c r="DT153" s="8"/>
      <c r="DU153" s="8"/>
      <c r="DV153" s="8"/>
      <c r="DW153" s="8"/>
      <c r="DX153" s="8"/>
      <c r="DY153" s="8"/>
      <c r="DZ153" s="8"/>
      <c r="EA153" s="8"/>
      <c r="EB153" s="8"/>
      <c r="EC153" s="8"/>
      <c r="ED153" s="8"/>
      <c r="EE153" s="146"/>
      <c r="EF153" s="146"/>
      <c r="EG153" s="146"/>
      <c r="EH153" s="146"/>
      <c r="EI153" s="146"/>
      <c r="EJ153" s="146"/>
      <c r="EK153" s="146"/>
      <c r="EL153" s="146"/>
      <c r="EM153" s="146"/>
      <c r="EN153" s="146"/>
      <c r="EO153" s="146"/>
      <c r="EP153" s="146"/>
      <c r="EQ153" s="146"/>
      <c r="ER153" s="146"/>
      <c r="ES153" s="146"/>
      <c r="ET153" s="146"/>
      <c r="EU153" s="146"/>
      <c r="EV153" s="146"/>
      <c r="EW153" s="146"/>
      <c r="EX153" s="146"/>
      <c r="EY153" s="146"/>
    </row>
    <row r="154" ht="13.55" customHeight="1">
      <c r="A154" s="8"/>
      <c r="B154" s="8"/>
      <c r="C154" s="8"/>
      <c r="D154" s="8"/>
      <c r="E154" s="8"/>
      <c r="F154" s="8"/>
      <c r="G154" s="12"/>
      <c r="H154" s="101"/>
      <c r="I154" s="101"/>
      <c r="J154" s="101"/>
      <c r="K154" s="101"/>
      <c r="L154" s="101"/>
      <c r="M154" s="101"/>
      <c r="N154" s="101"/>
      <c r="O154" s="101"/>
      <c r="P154" s="101"/>
      <c r="Q154" s="102"/>
      <c r="R154" t="s" s="45">
        <f>R147</f>
        <v>2535</v>
      </c>
      <c r="S154" s="47">
        <f>S147*1/127</f>
        <v>0.031496062992126</v>
      </c>
      <c r="T154" s="47">
        <f>T147*1/127</f>
        <v>0.0236220472440945</v>
      </c>
      <c r="U154" s="47">
        <f>U147*1/127</f>
        <v>0</v>
      </c>
      <c r="V154" s="47">
        <f>V147*1/127</f>
        <v>0.09448818897637799</v>
      </c>
      <c r="W154" s="47">
        <f>W147*1/127</f>
        <v>0.007874015748031499</v>
      </c>
      <c r="X154" s="47">
        <f>X147*1/127</f>
        <v>0.0236220472440945</v>
      </c>
      <c r="Y154" s="47">
        <f>Y147*1/127</f>
        <v>0</v>
      </c>
      <c r="Z154" s="47">
        <f>Z147*1/127</f>
        <v>0.062992125984252</v>
      </c>
      <c r="AA154" s="47">
        <f>AA147*1/127</f>
        <v>0.0866141732283465</v>
      </c>
      <c r="AB154" s="47">
        <f>AB147*1/127</f>
        <v>0.09448818897637799</v>
      </c>
      <c r="AC154" s="47">
        <f>AC147*1/127</f>
        <v>0.0551181102362205</v>
      </c>
      <c r="AD154" s="47">
        <f>AD147*1/127</f>
        <v>0.0866141732283465</v>
      </c>
      <c r="AE154" s="47">
        <f>AE147*1/127</f>
        <v>0.102362204724409</v>
      </c>
      <c r="AF154" s="47">
        <f>AF147*1/127</f>
        <v>0.078740157480315</v>
      </c>
      <c r="AG154" s="47">
        <f>AG147*1/127</f>
        <v>0.015748031496063</v>
      </c>
      <c r="AH154" s="47">
        <f>AH147*1/127</f>
        <v>0</v>
      </c>
      <c r="AI154" s="103"/>
      <c r="AJ154" s="104"/>
      <c r="AK154" s="104"/>
      <c r="AL154" s="104"/>
      <c r="AM154" s="16"/>
      <c r="AN154" s="8"/>
      <c r="AO154" s="8"/>
      <c r="AP154" s="12"/>
      <c r="AQ154" s="104"/>
      <c r="AR154" s="104"/>
      <c r="AS154" s="104"/>
      <c r="AT154" s="104"/>
      <c r="AU154" s="16"/>
      <c r="AV154" s="8"/>
      <c r="AW154" s="8"/>
      <c r="AX154" s="12"/>
      <c r="AY154" s="104"/>
      <c r="AZ154" s="104"/>
      <c r="BA154" s="104"/>
      <c r="BB154" s="104"/>
      <c r="BC154" s="16"/>
      <c r="BD154" s="8"/>
      <c r="BE154" s="8"/>
      <c r="BF154" s="12"/>
      <c r="BG154" s="104"/>
      <c r="BH154" s="104"/>
      <c r="BI154" s="104"/>
      <c r="BJ154" s="104"/>
      <c r="BK154" s="16"/>
      <c r="BL154" s="8"/>
      <c r="BM154" s="8"/>
      <c r="BN154" s="12"/>
      <c r="BO154" s="104"/>
      <c r="BP154" s="104"/>
      <c r="BQ154" s="104"/>
      <c r="BR154" s="104"/>
      <c r="BS154" s="16"/>
      <c r="BT154" s="8"/>
      <c r="BU154" s="8"/>
      <c r="BV154" s="12"/>
      <c r="BW154" s="104"/>
      <c r="BX154" s="104"/>
      <c r="BY154" s="104"/>
      <c r="BZ154" s="104"/>
      <c r="CA154" s="16"/>
      <c r="CB154" s="8"/>
      <c r="CC154" s="8"/>
      <c r="CD154" s="8"/>
      <c r="CE154" s="8"/>
      <c r="CF154" s="8"/>
      <c r="CG154" s="8"/>
      <c r="CH154" s="8"/>
      <c r="CI154" s="8"/>
      <c r="CJ154" s="8"/>
      <c r="CK154" s="8"/>
      <c r="CL154" s="8"/>
      <c r="CM154" s="8"/>
      <c r="CN154" s="8"/>
      <c r="CO154" s="8"/>
      <c r="CP154" s="8"/>
      <c r="CQ154" s="8"/>
      <c r="CR154" s="8"/>
      <c r="CS154" s="8"/>
      <c r="CT154" s="8"/>
      <c r="CU154" s="8"/>
      <c r="CV154" s="8"/>
      <c r="CW154" s="8"/>
      <c r="CX154" s="8"/>
      <c r="CY154" s="8"/>
      <c r="CZ154" s="8"/>
      <c r="DA154" s="8"/>
      <c r="DB154" s="8"/>
      <c r="DC154" s="8"/>
      <c r="DD154" s="8"/>
      <c r="DE154" s="8"/>
      <c r="DF154" s="8"/>
      <c r="DG154" s="8"/>
      <c r="DH154" s="8"/>
      <c r="DI154" s="8"/>
      <c r="DJ154" s="8"/>
      <c r="DK154" s="8"/>
      <c r="DL154" s="8"/>
      <c r="DM154" s="8"/>
      <c r="DN154" s="8"/>
      <c r="DO154" s="8"/>
      <c r="DP154" s="8"/>
      <c r="DQ154" s="8"/>
      <c r="DR154" s="8"/>
      <c r="DS154" s="8"/>
      <c r="DT154" s="8"/>
      <c r="DU154" s="8"/>
      <c r="DV154" s="8"/>
      <c r="DW154" s="8"/>
      <c r="DX154" s="8"/>
      <c r="DY154" s="8"/>
      <c r="DZ154" s="8"/>
      <c r="EA154" s="8"/>
      <c r="EB154" s="8"/>
      <c r="EC154" s="8"/>
      <c r="ED154" s="8"/>
      <c r="EE154" s="146"/>
      <c r="EF154" s="146"/>
      <c r="EG154" s="146"/>
      <c r="EH154" s="146"/>
      <c r="EI154" s="146"/>
      <c r="EJ154" s="146"/>
      <c r="EK154" s="146"/>
      <c r="EL154" s="146"/>
      <c r="EM154" s="146"/>
      <c r="EN154" s="146"/>
      <c r="EO154" s="146"/>
      <c r="EP154" s="146"/>
      <c r="EQ154" s="146"/>
      <c r="ER154" s="146"/>
      <c r="ES154" s="146"/>
      <c r="ET154" s="146"/>
      <c r="EU154" s="146"/>
      <c r="EV154" s="146"/>
      <c r="EW154" s="146"/>
      <c r="EX154" s="146"/>
      <c r="EY154" s="146"/>
    </row>
    <row r="155" ht="13.55" customHeight="1">
      <c r="A155" s="8"/>
      <c r="B155" s="8"/>
      <c r="C155" s="8"/>
      <c r="D155" s="8"/>
      <c r="E155" s="8"/>
      <c r="F155" s="8"/>
      <c r="G155" s="12"/>
      <c r="H155" s="101"/>
      <c r="I155" s="101"/>
      <c r="J155" s="101"/>
      <c r="K155" s="101"/>
      <c r="L155" s="101"/>
      <c r="M155" s="101"/>
      <c r="N155" s="101"/>
      <c r="O155" s="101"/>
      <c r="P155" s="101"/>
      <c r="Q155" s="102"/>
      <c r="R155" t="s" s="45">
        <f>R148</f>
        <v>2538</v>
      </c>
      <c r="S155" s="47">
        <f>S148*1/127</f>
        <v>0.007874015748031499</v>
      </c>
      <c r="T155" s="47">
        <f>T148*1/127</f>
        <v>0</v>
      </c>
      <c r="U155" s="47">
        <f>U148*1/127</f>
        <v>0</v>
      </c>
      <c r="V155" s="47">
        <f>V148*1/127</f>
        <v>0.275590551181102</v>
      </c>
      <c r="W155" s="47">
        <f>W148*1/127</f>
        <v>0</v>
      </c>
      <c r="X155" s="47">
        <f>X148*1/127</f>
        <v>0.031496062992126</v>
      </c>
      <c r="Y155" s="47">
        <f>Y148*1/127</f>
        <v>0.015748031496063</v>
      </c>
      <c r="Z155" s="47">
        <f>Z148*1/127</f>
        <v>0.078740157480315</v>
      </c>
      <c r="AA155" s="47">
        <f>AA148*1/127</f>
        <v>0.181102362204724</v>
      </c>
      <c r="AB155" s="47">
        <f>AB148*1/127</f>
        <v>0.220472440944882</v>
      </c>
      <c r="AC155" s="47">
        <f>AC148*1/127</f>
        <v>0.0866141732283465</v>
      </c>
      <c r="AD155" s="47">
        <f>AD148*1/127</f>
        <v>0.204724409448819</v>
      </c>
      <c r="AE155" s="47">
        <f>AE148*1/127</f>
        <v>0.236220472440945</v>
      </c>
      <c r="AF155" s="47">
        <f>AF148*1/127</f>
        <v>0.21259842519685</v>
      </c>
      <c r="AG155" s="47">
        <f>AG148*1/127</f>
        <v>0.007874015748031499</v>
      </c>
      <c r="AH155" s="47">
        <f>AH148*1/127</f>
        <v>0</v>
      </c>
      <c r="AI155" s="103"/>
      <c r="AJ155" s="104"/>
      <c r="AK155" s="104"/>
      <c r="AL155" s="104"/>
      <c r="AM155" s="16"/>
      <c r="AN155" s="8"/>
      <c r="AO155" s="8"/>
      <c r="AP155" s="12"/>
      <c r="AQ155" s="104"/>
      <c r="AR155" s="104"/>
      <c r="AS155" s="104"/>
      <c r="AT155" s="104"/>
      <c r="AU155" s="16"/>
      <c r="AV155" s="8"/>
      <c r="AW155" s="8"/>
      <c r="AX155" s="12"/>
      <c r="AY155" s="104"/>
      <c r="AZ155" s="104"/>
      <c r="BA155" s="104"/>
      <c r="BB155" s="104"/>
      <c r="BC155" s="16"/>
      <c r="BD155" s="8"/>
      <c r="BE155" s="8"/>
      <c r="BF155" s="12"/>
      <c r="BG155" s="104"/>
      <c r="BH155" s="104"/>
      <c r="BI155" s="104"/>
      <c r="BJ155" s="104"/>
      <c r="BK155" s="16"/>
      <c r="BL155" s="8"/>
      <c r="BM155" s="8"/>
      <c r="BN155" s="12"/>
      <c r="BO155" s="104"/>
      <c r="BP155" s="104"/>
      <c r="BQ155" s="104"/>
      <c r="BR155" s="104"/>
      <c r="BS155" s="16"/>
      <c r="BT155" s="8"/>
      <c r="BU155" s="8"/>
      <c r="BV155" s="12"/>
      <c r="BW155" s="104"/>
      <c r="BX155" s="104"/>
      <c r="BY155" s="104"/>
      <c r="BZ155" s="104"/>
      <c r="CA155" s="16"/>
      <c r="CB155" s="8"/>
      <c r="CC155" s="8"/>
      <c r="CD155" s="8"/>
      <c r="CE155" s="8"/>
      <c r="CF155" s="8"/>
      <c r="CG155" s="8"/>
      <c r="CH155" s="8"/>
      <c r="CI155" s="8"/>
      <c r="CJ155" s="8"/>
      <c r="CK155" s="8"/>
      <c r="CL155" s="8"/>
      <c r="CM155" s="8"/>
      <c r="CN155" s="8"/>
      <c r="CO155" s="8"/>
      <c r="CP155" s="8"/>
      <c r="CQ155" s="8"/>
      <c r="CR155" s="8"/>
      <c r="CS155" s="8"/>
      <c r="CT155" s="8"/>
      <c r="CU155" s="8"/>
      <c r="CV155" s="8"/>
      <c r="CW155" s="8"/>
      <c r="CX155" s="8"/>
      <c r="CY155" s="8"/>
      <c r="CZ155" s="8"/>
      <c r="DA155" s="8"/>
      <c r="DB155" s="8"/>
      <c r="DC155" s="8"/>
      <c r="DD155" s="8"/>
      <c r="DE155" s="8"/>
      <c r="DF155" s="8"/>
      <c r="DG155" s="8"/>
      <c r="DH155" s="8"/>
      <c r="DI155" s="8"/>
      <c r="DJ155" s="8"/>
      <c r="DK155" s="8"/>
      <c r="DL155" s="8"/>
      <c r="DM155" s="8"/>
      <c r="DN155" s="8"/>
      <c r="DO155" s="8"/>
      <c r="DP155" s="8"/>
      <c r="DQ155" s="8"/>
      <c r="DR155" s="8"/>
      <c r="DS155" s="8"/>
      <c r="DT155" s="8"/>
      <c r="DU155" s="8"/>
      <c r="DV155" s="8"/>
      <c r="DW155" s="8"/>
      <c r="DX155" s="8"/>
      <c r="DY155" s="8"/>
      <c r="DZ155" s="8"/>
      <c r="EA155" s="8"/>
      <c r="EB155" s="8"/>
      <c r="EC155" s="8"/>
      <c r="ED155" s="8"/>
      <c r="EE155" s="146"/>
      <c r="EF155" s="146"/>
      <c r="EG155" s="146"/>
      <c r="EH155" s="146"/>
      <c r="EI155" s="146"/>
      <c r="EJ155" s="146"/>
      <c r="EK155" s="146"/>
      <c r="EL155" s="146"/>
      <c r="EM155" s="146"/>
      <c r="EN155" s="146"/>
      <c r="EO155" s="146"/>
      <c r="EP155" s="146"/>
      <c r="EQ155" s="146"/>
      <c r="ER155" s="146"/>
      <c r="ES155" s="146"/>
      <c r="ET155" s="146"/>
      <c r="EU155" s="146"/>
      <c r="EV155" s="146"/>
      <c r="EW155" s="146"/>
      <c r="EX155" s="146"/>
      <c r="EY155" s="146"/>
    </row>
    <row r="156" ht="13.55" customHeight="1">
      <c r="A156" s="8"/>
      <c r="B156" s="8"/>
      <c r="C156" s="8"/>
      <c r="D156" s="8"/>
      <c r="E156" s="8"/>
      <c r="F156" s="8"/>
      <c r="G156" s="12"/>
      <c r="H156" s="101"/>
      <c r="I156" s="101"/>
      <c r="J156" s="101"/>
      <c r="K156" s="101"/>
      <c r="L156" s="101"/>
      <c r="M156" s="101"/>
      <c r="N156" s="101"/>
      <c r="O156" s="101"/>
      <c r="P156" s="101"/>
      <c r="Q156" s="102"/>
      <c r="R156" t="s" s="45">
        <f>R149</f>
        <v>2543</v>
      </c>
      <c r="S156" s="47">
        <f>S149*1/127</f>
        <v>0.015748031496063</v>
      </c>
      <c r="T156" s="47">
        <f>T149*1/127</f>
        <v>0.007874015748031499</v>
      </c>
      <c r="U156" s="47">
        <f>U149*1/127</f>
        <v>0</v>
      </c>
      <c r="V156" s="47">
        <f>V149*1/127</f>
        <v>0.047244094488189</v>
      </c>
      <c r="W156" s="47">
        <f>W149*1/127</f>
        <v>0</v>
      </c>
      <c r="X156" s="47">
        <f>X149*1/127</f>
        <v>0</v>
      </c>
      <c r="Y156" s="47">
        <f>Y149*1/127</f>
        <v>0</v>
      </c>
      <c r="Z156" s="47">
        <f>Z149*1/127</f>
        <v>0.535433070866142</v>
      </c>
      <c r="AA156" s="47">
        <f>AA149*1/127</f>
        <v>0.425196850393701</v>
      </c>
      <c r="AB156" s="47">
        <f>AB149*1/127</f>
        <v>0.173228346456693</v>
      </c>
      <c r="AC156" s="47">
        <f>AC149*1/127</f>
        <v>0.0393700787401575</v>
      </c>
      <c r="AD156" s="47">
        <f>AD149*1/127</f>
        <v>0.118110236220472</v>
      </c>
      <c r="AE156" s="47">
        <f>AE149*1/127</f>
        <v>0.47244094488189</v>
      </c>
      <c r="AF156" s="47">
        <f>AF149*1/127</f>
        <v>0.275590551181102</v>
      </c>
      <c r="AG156" s="47">
        <f>AG149*1/127</f>
        <v>0.0393700787401575</v>
      </c>
      <c r="AH156" s="47">
        <f>AH149*1/127</f>
        <v>0.031496062992126</v>
      </c>
      <c r="AI156" s="103"/>
      <c r="AJ156" s="104"/>
      <c r="AK156" s="104"/>
      <c r="AL156" s="104"/>
      <c r="AM156" s="16"/>
      <c r="AN156" s="8"/>
      <c r="AO156" s="8"/>
      <c r="AP156" s="12"/>
      <c r="AQ156" s="104"/>
      <c r="AR156" s="104"/>
      <c r="AS156" s="104"/>
      <c r="AT156" s="104"/>
      <c r="AU156" s="16"/>
      <c r="AV156" s="8"/>
      <c r="AW156" s="8"/>
      <c r="AX156" s="12"/>
      <c r="AY156" s="104"/>
      <c r="AZ156" s="104"/>
      <c r="BA156" s="104"/>
      <c r="BB156" s="104"/>
      <c r="BC156" s="16"/>
      <c r="BD156" s="8"/>
      <c r="BE156" s="8"/>
      <c r="BF156" s="12"/>
      <c r="BG156" s="104"/>
      <c r="BH156" s="104"/>
      <c r="BI156" s="104"/>
      <c r="BJ156" s="104"/>
      <c r="BK156" s="16"/>
      <c r="BL156" s="8"/>
      <c r="BM156" s="8"/>
      <c r="BN156" s="12"/>
      <c r="BO156" s="104"/>
      <c r="BP156" s="104"/>
      <c r="BQ156" s="104"/>
      <c r="BR156" s="104"/>
      <c r="BS156" s="16"/>
      <c r="BT156" s="8"/>
      <c r="BU156" s="8"/>
      <c r="BV156" s="12"/>
      <c r="BW156" s="104"/>
      <c r="BX156" s="104"/>
      <c r="BY156" s="104"/>
      <c r="BZ156" s="104"/>
      <c r="CA156" s="16"/>
      <c r="CB156" s="8"/>
      <c r="CC156" s="8"/>
      <c r="CD156" s="8"/>
      <c r="CE156" s="8"/>
      <c r="CF156" s="8"/>
      <c r="CG156" s="8"/>
      <c r="CH156" s="8"/>
      <c r="CI156" s="8"/>
      <c r="CJ156" s="8"/>
      <c r="CK156" s="8"/>
      <c r="CL156" s="8"/>
      <c r="CM156" s="8"/>
      <c r="CN156" s="8"/>
      <c r="CO156" s="8"/>
      <c r="CP156" s="8"/>
      <c r="CQ156" s="8"/>
      <c r="CR156" s="8"/>
      <c r="CS156" s="8"/>
      <c r="CT156" s="8"/>
      <c r="CU156" s="8"/>
      <c r="CV156" s="8"/>
      <c r="CW156" s="8"/>
      <c r="CX156" s="8"/>
      <c r="CY156" s="8"/>
      <c r="CZ156" s="8"/>
      <c r="DA156" s="8"/>
      <c r="DB156" s="8"/>
      <c r="DC156" s="8"/>
      <c r="DD156" s="8"/>
      <c r="DE156" s="8"/>
      <c r="DF156" s="8"/>
      <c r="DG156" s="8"/>
      <c r="DH156" s="8"/>
      <c r="DI156" s="8"/>
      <c r="DJ156" s="8"/>
      <c r="DK156" s="8"/>
      <c r="DL156" s="8"/>
      <c r="DM156" s="8"/>
      <c r="DN156" s="8"/>
      <c r="DO156" s="8"/>
      <c r="DP156" s="8"/>
      <c r="DQ156" s="8"/>
      <c r="DR156" s="8"/>
      <c r="DS156" s="8"/>
      <c r="DT156" s="8"/>
      <c r="DU156" s="8"/>
      <c r="DV156" s="8"/>
      <c r="DW156" s="8"/>
      <c r="DX156" s="8"/>
      <c r="DY156" s="8"/>
      <c r="DZ156" s="8"/>
      <c r="EA156" s="8"/>
      <c r="EB156" s="8"/>
      <c r="EC156" s="8"/>
      <c r="ED156" s="8"/>
      <c r="EE156" s="146"/>
      <c r="EF156" s="146"/>
      <c r="EG156" s="146"/>
      <c r="EH156" s="146"/>
      <c r="EI156" s="146"/>
      <c r="EJ156" s="146"/>
      <c r="EK156" s="146"/>
      <c r="EL156" s="146"/>
      <c r="EM156" s="146"/>
      <c r="EN156" s="146"/>
      <c r="EO156" s="146"/>
      <c r="EP156" s="146"/>
      <c r="EQ156" s="146"/>
      <c r="ER156" s="146"/>
      <c r="ES156" s="146"/>
      <c r="ET156" s="146"/>
      <c r="EU156" s="146"/>
      <c r="EV156" s="146"/>
      <c r="EW156" s="146"/>
      <c r="EX156" s="146"/>
      <c r="EY156" s="146"/>
    </row>
    <row r="157" ht="13.55" customHeight="1">
      <c r="A157" s="8"/>
      <c r="B157" s="8"/>
      <c r="C157" s="8"/>
      <c r="D157" s="8"/>
      <c r="E157" s="8"/>
      <c r="F157" s="8"/>
      <c r="G157" s="12"/>
      <c r="H157" s="101"/>
      <c r="I157" s="101"/>
      <c r="J157" s="101"/>
      <c r="K157" s="101"/>
      <c r="L157" s="101"/>
      <c r="M157" s="101"/>
      <c r="N157" s="101"/>
      <c r="O157" s="101"/>
      <c r="P157" s="101"/>
      <c r="Q157" s="102"/>
      <c r="R157" t="s" s="45">
        <f>R150</f>
        <v>2546</v>
      </c>
      <c r="S157" s="47">
        <f>S150*1/127</f>
        <v>0</v>
      </c>
      <c r="T157" s="47">
        <f>T150*1/127</f>
        <v>0</v>
      </c>
      <c r="U157" s="47">
        <f>U150*1/127</f>
        <v>0</v>
      </c>
      <c r="V157" s="47">
        <f>V150*1/127</f>
        <v>0</v>
      </c>
      <c r="W157" s="47">
        <f>W150*1/127</f>
        <v>0</v>
      </c>
      <c r="X157" s="47">
        <f>X150*1/127</f>
        <v>0</v>
      </c>
      <c r="Y157" s="47">
        <f>Y150*1/127</f>
        <v>0</v>
      </c>
      <c r="Z157" s="47">
        <f>Z150*1/127</f>
        <v>0</v>
      </c>
      <c r="AA157" s="47">
        <f>AA150*1/127</f>
        <v>0</v>
      </c>
      <c r="AB157" s="47">
        <f>AB150*1/127</f>
        <v>0</v>
      </c>
      <c r="AC157" s="47">
        <f>AC150*1/127</f>
        <v>0</v>
      </c>
      <c r="AD157" s="47">
        <f>AD150*1/127</f>
        <v>0</v>
      </c>
      <c r="AE157" s="47">
        <f>AE150*1/127</f>
        <v>0</v>
      </c>
      <c r="AF157" s="47">
        <f>AF150*1/127</f>
        <v>0</v>
      </c>
      <c r="AG157" s="47">
        <f>AG150*1/127</f>
        <v>0</v>
      </c>
      <c r="AH157" s="47">
        <f>AH150*1/127</f>
        <v>0</v>
      </c>
      <c r="AI157" s="103"/>
      <c r="AJ157" s="104"/>
      <c r="AK157" s="104"/>
      <c r="AL157" s="104"/>
      <c r="AM157" s="16"/>
      <c r="AN157" s="8"/>
      <c r="AO157" s="8"/>
      <c r="AP157" s="12"/>
      <c r="AQ157" s="104"/>
      <c r="AR157" s="104"/>
      <c r="AS157" s="104"/>
      <c r="AT157" s="104"/>
      <c r="AU157" s="16"/>
      <c r="AV157" s="8"/>
      <c r="AW157" s="8"/>
      <c r="AX157" s="12"/>
      <c r="AY157" s="104"/>
      <c r="AZ157" s="104"/>
      <c r="BA157" s="104"/>
      <c r="BB157" s="104"/>
      <c r="BC157" s="16"/>
      <c r="BD157" s="8"/>
      <c r="BE157" s="8"/>
      <c r="BF157" s="12"/>
      <c r="BG157" s="104"/>
      <c r="BH157" s="104"/>
      <c r="BI157" s="104"/>
      <c r="BJ157" s="104"/>
      <c r="BK157" s="16"/>
      <c r="BL157" s="8"/>
      <c r="BM157" s="8"/>
      <c r="BN157" s="12"/>
      <c r="BO157" s="104"/>
      <c r="BP157" s="104"/>
      <c r="BQ157" s="104"/>
      <c r="BR157" s="104"/>
      <c r="BS157" s="16"/>
      <c r="BT157" s="8"/>
      <c r="BU157" s="8"/>
      <c r="BV157" s="12"/>
      <c r="BW157" s="104"/>
      <c r="BX157" s="104"/>
      <c r="BY157" s="104"/>
      <c r="BZ157" s="104"/>
      <c r="CA157" s="16"/>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c r="DN157" s="8"/>
      <c r="DO157" s="8"/>
      <c r="DP157" s="8"/>
      <c r="DQ157" s="8"/>
      <c r="DR157" s="8"/>
      <c r="DS157" s="8"/>
      <c r="DT157" s="8"/>
      <c r="DU157" s="8"/>
      <c r="DV157" s="8"/>
      <c r="DW157" s="8"/>
      <c r="DX157" s="8"/>
      <c r="DY157" s="8"/>
      <c r="DZ157" s="8"/>
      <c r="EA157" s="8"/>
      <c r="EB157" s="8"/>
      <c r="EC157" s="8"/>
      <c r="ED157" s="8"/>
      <c r="EE157" s="146"/>
      <c r="EF157" s="146"/>
      <c r="EG157" s="146"/>
      <c r="EH157" s="146"/>
      <c r="EI157" s="146"/>
      <c r="EJ157" s="146"/>
      <c r="EK157" s="146"/>
      <c r="EL157" s="146"/>
      <c r="EM157" s="146"/>
      <c r="EN157" s="146"/>
      <c r="EO157" s="146"/>
      <c r="EP157" s="146"/>
      <c r="EQ157" s="146"/>
      <c r="ER157" s="146"/>
      <c r="ES157" s="146"/>
      <c r="ET157" s="146"/>
      <c r="EU157" s="146"/>
      <c r="EV157" s="146"/>
      <c r="EW157" s="146"/>
      <c r="EX157" s="146"/>
      <c r="EY157" s="146"/>
    </row>
    <row r="158" ht="13.55" customHeight="1">
      <c r="A158" s="8"/>
      <c r="B158" s="8"/>
      <c r="C158" s="8"/>
      <c r="D158" s="8"/>
      <c r="E158" s="8"/>
      <c r="F158" s="8"/>
      <c r="G158" s="12"/>
      <c r="H158" s="101"/>
      <c r="I158" s="101"/>
      <c r="J158" s="101"/>
      <c r="K158" s="101"/>
      <c r="L158" s="101"/>
      <c r="M158" s="101"/>
      <c r="N158" s="101"/>
      <c r="O158" s="101"/>
      <c r="P158" s="101"/>
      <c r="Q158" s="102"/>
      <c r="R158" t="s" s="45">
        <f>R151</f>
        <v>2549</v>
      </c>
      <c r="S158" s="47">
        <f>S151*1/127</f>
        <v>0</v>
      </c>
      <c r="T158" s="47">
        <f>T151*1/127</f>
        <v>0</v>
      </c>
      <c r="U158" s="47">
        <f>U151*1/127</f>
        <v>0</v>
      </c>
      <c r="V158" s="47">
        <f>V151*1/127</f>
        <v>0.007874015748031499</v>
      </c>
      <c r="W158" s="47">
        <f>W151*1/127</f>
        <v>0</v>
      </c>
      <c r="X158" s="47">
        <f>X151*1/127</f>
        <v>0</v>
      </c>
      <c r="Y158" s="47">
        <f>Y151*1/127</f>
        <v>0.007874015748031499</v>
      </c>
      <c r="Z158" s="47">
        <f>Z151*1/127</f>
        <v>0.259842519685039</v>
      </c>
      <c r="AA158" s="47">
        <f>AA151*1/127</f>
        <v>0.118110236220472</v>
      </c>
      <c r="AB158" s="47">
        <f>AB151*1/127</f>
        <v>0.062992125984252</v>
      </c>
      <c r="AC158" s="47">
        <f>AC151*1/127</f>
        <v>0.031496062992126</v>
      </c>
      <c r="AD158" s="47">
        <f>AD151*1/127</f>
        <v>0.0236220472440945</v>
      </c>
      <c r="AE158" s="47">
        <f>AE151*1/127</f>
        <v>0</v>
      </c>
      <c r="AF158" s="47">
        <f>AF151*1/127</f>
        <v>0.007874015748031499</v>
      </c>
      <c r="AG158" s="47">
        <f>AG151*1/127</f>
        <v>0.0236220472440945</v>
      </c>
      <c r="AH158" s="47">
        <f>AH151*1/127</f>
        <v>0.94488188976378</v>
      </c>
      <c r="AI158" s="103"/>
      <c r="AJ158" s="104"/>
      <c r="AK158" s="104"/>
      <c r="AL158" s="104"/>
      <c r="AM158" s="16"/>
      <c r="AN158" s="8"/>
      <c r="AO158" s="8"/>
      <c r="AP158" s="12"/>
      <c r="AQ158" s="104"/>
      <c r="AR158" s="104"/>
      <c r="AS158" s="104"/>
      <c r="AT158" s="104"/>
      <c r="AU158" s="16"/>
      <c r="AV158" s="8"/>
      <c r="AW158" s="8"/>
      <c r="AX158" s="12"/>
      <c r="AY158" s="104"/>
      <c r="AZ158" s="104"/>
      <c r="BA158" s="104"/>
      <c r="BB158" s="104"/>
      <c r="BC158" s="16"/>
      <c r="BD158" s="8"/>
      <c r="BE158" s="8"/>
      <c r="BF158" s="12"/>
      <c r="BG158" s="104"/>
      <c r="BH158" s="104"/>
      <c r="BI158" s="104"/>
      <c r="BJ158" s="104"/>
      <c r="BK158" s="16"/>
      <c r="BL158" s="8"/>
      <c r="BM158" s="8"/>
      <c r="BN158" s="12"/>
      <c r="BO158" s="104"/>
      <c r="BP158" s="104"/>
      <c r="BQ158" s="104"/>
      <c r="BR158" s="104"/>
      <c r="BS158" s="16"/>
      <c r="BT158" s="8"/>
      <c r="BU158" s="8"/>
      <c r="BV158" s="12"/>
      <c r="BW158" s="104"/>
      <c r="BX158" s="104"/>
      <c r="BY158" s="104"/>
      <c r="BZ158" s="104"/>
      <c r="CA158" s="16"/>
      <c r="CB158" s="8"/>
      <c r="CC158" s="8"/>
      <c r="CD158" s="8"/>
      <c r="CE158" s="8"/>
      <c r="CF158" s="8"/>
      <c r="CG158" s="8"/>
      <c r="CH158" s="8"/>
      <c r="CI158" s="8"/>
      <c r="CJ158" s="8"/>
      <c r="CK158" s="8"/>
      <c r="CL158" s="8"/>
      <c r="CM158" s="8"/>
      <c r="CN158" s="8"/>
      <c r="CO158" s="8"/>
      <c r="CP158" s="8"/>
      <c r="CQ158" s="8"/>
      <c r="CR158" s="8"/>
      <c r="CS158" s="8"/>
      <c r="CT158" s="8"/>
      <c r="CU158" s="8"/>
      <c r="CV158" s="8"/>
      <c r="CW158" s="8"/>
      <c r="CX158" s="8"/>
      <c r="CY158" s="8"/>
      <c r="CZ158" s="8"/>
      <c r="DA158" s="8"/>
      <c r="DB158" s="8"/>
      <c r="DC158" s="8"/>
      <c r="DD158" s="8"/>
      <c r="DE158" s="8"/>
      <c r="DF158" s="8"/>
      <c r="DG158" s="8"/>
      <c r="DH158" s="8"/>
      <c r="DI158" s="8"/>
      <c r="DJ158" s="8"/>
      <c r="DK158" s="8"/>
      <c r="DL158" s="8"/>
      <c r="DM158" s="8"/>
      <c r="DN158" s="8"/>
      <c r="DO158" s="8"/>
      <c r="DP158" s="8"/>
      <c r="DQ158" s="8"/>
      <c r="DR158" s="8"/>
      <c r="DS158" s="8"/>
      <c r="DT158" s="8"/>
      <c r="DU158" s="8"/>
      <c r="DV158" s="8"/>
      <c r="DW158" s="8"/>
      <c r="DX158" s="8"/>
      <c r="DY158" s="8"/>
      <c r="DZ158" s="8"/>
      <c r="EA158" s="8"/>
      <c r="EB158" s="8"/>
      <c r="EC158" s="8"/>
      <c r="ED158" s="8"/>
      <c r="EE158" s="146"/>
      <c r="EF158" s="146"/>
      <c r="EG158" s="146"/>
      <c r="EH158" s="146"/>
      <c r="EI158" s="146"/>
      <c r="EJ158" s="146"/>
      <c r="EK158" s="146"/>
      <c r="EL158" s="146"/>
      <c r="EM158" s="146"/>
      <c r="EN158" s="146"/>
      <c r="EO158" s="146"/>
      <c r="EP158" s="146"/>
      <c r="EQ158" s="146"/>
      <c r="ER158" s="146"/>
      <c r="ES158" s="146"/>
      <c r="ET158" s="146"/>
      <c r="EU158" s="146"/>
      <c r="EV158" s="146"/>
      <c r="EW158" s="146"/>
      <c r="EX158" s="146"/>
      <c r="EY158" s="146"/>
    </row>
    <row r="159" ht="13.55" customHeight="1">
      <c r="A159" s="8"/>
      <c r="B159" s="8"/>
      <c r="C159" s="8"/>
      <c r="D159" s="8"/>
      <c r="E159" s="8"/>
      <c r="F159" s="8"/>
      <c r="G159" s="12"/>
      <c r="H159" s="101"/>
      <c r="I159" s="101"/>
      <c r="J159" s="101"/>
      <c r="K159" s="101"/>
      <c r="L159" s="101"/>
      <c r="M159" s="101"/>
      <c r="N159" s="101"/>
      <c r="O159" s="101"/>
      <c r="P159" s="101"/>
      <c r="Q159" s="102"/>
      <c r="R159" s="46"/>
      <c r="S159" s="46"/>
      <c r="T159" s="46"/>
      <c r="U159" s="46"/>
      <c r="V159" s="46"/>
      <c r="W159" s="46"/>
      <c r="X159" s="46"/>
      <c r="Y159" s="46"/>
      <c r="Z159" s="46"/>
      <c r="AA159" s="46"/>
      <c r="AB159" s="46"/>
      <c r="AC159" s="46"/>
      <c r="AD159" s="46"/>
      <c r="AE159" s="46"/>
      <c r="AF159" s="46"/>
      <c r="AG159" s="46"/>
      <c r="AH159" s="46"/>
      <c r="AI159" s="103"/>
      <c r="AJ159" s="104"/>
      <c r="AK159" s="104"/>
      <c r="AL159" s="104"/>
      <c r="AM159" s="16"/>
      <c r="AN159" s="8"/>
      <c r="AO159" s="8"/>
      <c r="AP159" s="12"/>
      <c r="AQ159" s="104"/>
      <c r="AR159" s="104"/>
      <c r="AS159" s="104"/>
      <c r="AT159" s="104"/>
      <c r="AU159" s="16"/>
      <c r="AV159" s="8"/>
      <c r="AW159" s="8"/>
      <c r="AX159" s="12"/>
      <c r="AY159" s="104"/>
      <c r="AZ159" s="104"/>
      <c r="BA159" s="104"/>
      <c r="BB159" s="104"/>
      <c r="BC159" s="16"/>
      <c r="BD159" s="8"/>
      <c r="BE159" s="8"/>
      <c r="BF159" s="12"/>
      <c r="BG159" s="104"/>
      <c r="BH159" s="104"/>
      <c r="BI159" s="104"/>
      <c r="BJ159" s="104"/>
      <c r="BK159" s="16"/>
      <c r="BL159" s="8"/>
      <c r="BM159" s="8"/>
      <c r="BN159" s="12"/>
      <c r="BO159" s="104"/>
      <c r="BP159" s="104"/>
      <c r="BQ159" s="104"/>
      <c r="BR159" s="104"/>
      <c r="BS159" s="16"/>
      <c r="BT159" s="8"/>
      <c r="BU159" s="8"/>
      <c r="BV159" s="12"/>
      <c r="BW159" s="104"/>
      <c r="BX159" s="104"/>
      <c r="BY159" s="104"/>
      <c r="BZ159" s="104"/>
      <c r="CA159" s="16"/>
      <c r="CB159" s="8"/>
      <c r="CC159" s="8"/>
      <c r="CD159" s="8"/>
      <c r="CE159" s="8"/>
      <c r="CF159" s="8"/>
      <c r="CG159" s="8"/>
      <c r="CH159" s="8"/>
      <c r="CI159" s="8"/>
      <c r="CJ159" s="8"/>
      <c r="CK159" s="8"/>
      <c r="CL159" s="8"/>
      <c r="CM159" s="8"/>
      <c r="CN159" s="8"/>
      <c r="CO159" s="8"/>
      <c r="CP159" s="8"/>
      <c r="CQ159" s="8"/>
      <c r="CR159" s="8"/>
      <c r="CS159" s="8"/>
      <c r="CT159" s="8"/>
      <c r="CU159" s="8"/>
      <c r="CV159" s="8"/>
      <c r="CW159" s="8"/>
      <c r="CX159" s="8"/>
      <c r="CY159" s="8"/>
      <c r="CZ159" s="8"/>
      <c r="DA159" s="8"/>
      <c r="DB159" s="8"/>
      <c r="DC159" s="8"/>
      <c r="DD159" s="8"/>
      <c r="DE159" s="8"/>
      <c r="DF159" s="8"/>
      <c r="DG159" s="8"/>
      <c r="DH159" s="8"/>
      <c r="DI159" s="8"/>
      <c r="DJ159" s="8"/>
      <c r="DK159" s="8"/>
      <c r="DL159" s="8"/>
      <c r="DM159" s="8"/>
      <c r="DN159" s="8"/>
      <c r="DO159" s="8"/>
      <c r="DP159" s="8"/>
      <c r="DQ159" s="8"/>
      <c r="DR159" s="8"/>
      <c r="DS159" s="8"/>
      <c r="DT159" s="8"/>
      <c r="DU159" s="8"/>
      <c r="DV159" s="8"/>
      <c r="DW159" s="8"/>
      <c r="DX159" s="8"/>
      <c r="DY159" s="8"/>
      <c r="DZ159" s="8"/>
      <c r="EA159" s="8"/>
      <c r="EB159" s="8"/>
      <c r="EC159" s="8"/>
      <c r="ED159" s="8"/>
      <c r="EE159" s="17"/>
      <c r="EF159" s="17"/>
      <c r="EG159" s="17"/>
      <c r="EH159" s="17"/>
      <c r="EI159" s="17"/>
      <c r="EJ159" s="17"/>
      <c r="EK159" s="17"/>
      <c r="EL159" s="17"/>
      <c r="EM159" s="17"/>
      <c r="EN159" s="17"/>
      <c r="EO159" s="17"/>
      <c r="EP159" s="17"/>
      <c r="EQ159" s="17"/>
      <c r="ER159" s="17"/>
      <c r="ES159" s="17"/>
      <c r="ET159" s="17"/>
      <c r="EU159" s="17"/>
      <c r="EV159" s="17"/>
      <c r="EW159" s="17"/>
      <c r="EX159" s="17"/>
      <c r="EY159" s="17"/>
    </row>
    <row r="160" ht="13.55" customHeight="1">
      <c r="A160" s="8"/>
      <c r="B160" s="8"/>
      <c r="C160" s="8"/>
      <c r="D160" s="8"/>
      <c r="E160" s="8"/>
      <c r="F160" s="8"/>
      <c r="G160" s="12"/>
      <c r="H160" s="101"/>
      <c r="I160" s="101"/>
      <c r="J160" s="101"/>
      <c r="K160" s="101"/>
      <c r="L160" s="101"/>
      <c r="M160" s="101"/>
      <c r="N160" s="101"/>
      <c r="O160" s="101"/>
      <c r="P160" s="101"/>
      <c r="Q160" s="102"/>
      <c r="R160" t="s" s="147">
        <v>2564</v>
      </c>
      <c r="S160" s="148">
        <f>(S149+S150+S151)*100/127</f>
        <v>1.5748031496063</v>
      </c>
      <c r="T160" s="148">
        <f>(T149+T150+T151)*100/127</f>
        <v>0.78740157480315</v>
      </c>
      <c r="U160" s="148">
        <f>(U149+U150+U151)*100/127</f>
        <v>0</v>
      </c>
      <c r="V160" s="148">
        <f>(V149+V150+V151)*100/127</f>
        <v>5.51181102362205</v>
      </c>
      <c r="W160" s="148">
        <f>(W149+W150+W151)*100/127</f>
        <v>0</v>
      </c>
      <c r="X160" s="148">
        <f>(X149+X150+X151)*100/127</f>
        <v>0</v>
      </c>
      <c r="Y160" s="148">
        <f>(Y149+Y150+Y151)*100/127</f>
        <v>0.78740157480315</v>
      </c>
      <c r="Z160" s="148">
        <f>(Z149+Z150+Z151)*100/127</f>
        <v>79.5275590551181</v>
      </c>
      <c r="AA160" s="148">
        <f>(AA149+AA150+AA151)*100/127</f>
        <v>54.3307086614173</v>
      </c>
      <c r="AB160" s="148">
        <f>(AB149+AB150+AB151)*100/127</f>
        <v>23.6220472440945</v>
      </c>
      <c r="AC160" s="148">
        <f>(AC149+AC150+AC151)*100/127</f>
        <v>7.08661417322835</v>
      </c>
      <c r="AD160" s="148">
        <f>(AD149+AD150+AD151)*100/127</f>
        <v>14.1732283464567</v>
      </c>
      <c r="AE160" s="148">
        <f>(AE149+AE150+AE151)*100/127</f>
        <v>47.244094488189</v>
      </c>
      <c r="AF160" s="148">
        <f>(AF149+AF150+AF151)*100/127</f>
        <v>28.3464566929134</v>
      </c>
      <c r="AG160" s="148">
        <f>(AG149+AG150+AG151)*100/127</f>
        <v>6.2992125984252</v>
      </c>
      <c r="AH160" s="148">
        <f>(AH149+AH150+AH151)*100/127</f>
        <v>97.63779527559061</v>
      </c>
      <c r="AI160" s="103"/>
      <c r="AJ160" s="104"/>
      <c r="AK160" s="104"/>
      <c r="AL160" s="104"/>
      <c r="AM160" s="16"/>
      <c r="AN160" s="8"/>
      <c r="AO160" s="8"/>
      <c r="AP160" s="12"/>
      <c r="AQ160" s="104"/>
      <c r="AR160" s="104"/>
      <c r="AS160" s="104"/>
      <c r="AT160" s="104"/>
      <c r="AU160" s="16"/>
      <c r="AV160" s="8"/>
      <c r="AW160" s="8"/>
      <c r="AX160" s="12"/>
      <c r="AY160" s="104"/>
      <c r="AZ160" s="104"/>
      <c r="BA160" s="104"/>
      <c r="BB160" s="104"/>
      <c r="BC160" s="16"/>
      <c r="BD160" s="8"/>
      <c r="BE160" s="8"/>
      <c r="BF160" s="12"/>
      <c r="BG160" s="104"/>
      <c r="BH160" s="104"/>
      <c r="BI160" s="104"/>
      <c r="BJ160" s="104"/>
      <c r="BK160" s="16"/>
      <c r="BL160" s="8"/>
      <c r="BM160" s="8"/>
      <c r="BN160" s="12"/>
      <c r="BO160" s="104"/>
      <c r="BP160" s="104"/>
      <c r="BQ160" s="104"/>
      <c r="BR160" s="104"/>
      <c r="BS160" s="16"/>
      <c r="BT160" s="8"/>
      <c r="BU160" s="8"/>
      <c r="BV160" s="12"/>
      <c r="BW160" s="104"/>
      <c r="BX160" s="104"/>
      <c r="BY160" s="104"/>
      <c r="BZ160" s="104"/>
      <c r="CA160" s="16"/>
      <c r="CB160" s="8"/>
      <c r="CC160" s="8"/>
      <c r="CD160" s="8"/>
      <c r="CE160" s="8"/>
      <c r="CF160" s="8"/>
      <c r="CG160" s="8"/>
      <c r="CH160" s="8"/>
      <c r="CI160" s="8"/>
      <c r="CJ160" s="8"/>
      <c r="CK160" s="8"/>
      <c r="CL160" s="8"/>
      <c r="CM160" s="8"/>
      <c r="CN160" s="8"/>
      <c r="CO160" s="8"/>
      <c r="CP160" s="8"/>
      <c r="CQ160" s="8"/>
      <c r="CR160" s="8"/>
      <c r="CS160" s="8"/>
      <c r="CT160" s="8"/>
      <c r="CU160" s="8"/>
      <c r="CV160" s="8"/>
      <c r="CW160" s="8"/>
      <c r="CX160" s="8"/>
      <c r="CY160" s="8"/>
      <c r="CZ160" s="8"/>
      <c r="DA160" s="8"/>
      <c r="DB160" s="8"/>
      <c r="DC160" s="8"/>
      <c r="DD160" s="8"/>
      <c r="DE160" s="8"/>
      <c r="DF160" s="8"/>
      <c r="DG160" s="8"/>
      <c r="DH160" s="8"/>
      <c r="DI160" s="8"/>
      <c r="DJ160" s="8"/>
      <c r="DK160" s="8"/>
      <c r="DL160" s="8"/>
      <c r="DM160" s="8"/>
      <c r="DN160" s="8"/>
      <c r="DO160" s="8"/>
      <c r="DP160" s="8"/>
      <c r="DQ160" s="8"/>
      <c r="DR160" s="8"/>
      <c r="DS160" s="8"/>
      <c r="DT160" s="8"/>
      <c r="DU160" s="8"/>
      <c r="DV160" s="8"/>
      <c r="DW160" s="8"/>
      <c r="DX160" s="8"/>
      <c r="DY160" s="8"/>
      <c r="DZ160" s="8"/>
      <c r="EA160" s="8"/>
      <c r="EB160" s="8"/>
      <c r="EC160" s="8"/>
      <c r="ED160" s="8"/>
      <c r="EE160" s="17"/>
      <c r="EF160" s="17"/>
      <c r="EG160" s="17"/>
      <c r="EH160" s="17"/>
      <c r="EI160" s="17"/>
      <c r="EJ160" s="17"/>
      <c r="EK160" s="17"/>
      <c r="EL160" s="17"/>
      <c r="EM160" s="17"/>
      <c r="EN160" s="17"/>
      <c r="EO160" s="17"/>
      <c r="EP160" s="17"/>
      <c r="EQ160" s="17"/>
      <c r="ER160" s="17"/>
      <c r="ES160" s="17"/>
      <c r="ET160" s="17"/>
      <c r="EU160" s="17"/>
      <c r="EV160" s="17"/>
      <c r="EW160" s="17"/>
      <c r="EX160" s="17"/>
      <c r="EY160" s="17"/>
    </row>
    <row r="161" ht="13.55" customHeight="1">
      <c r="A161" s="8"/>
      <c r="B161" s="8"/>
      <c r="C161" s="8"/>
      <c r="D161" s="8"/>
      <c r="E161" s="8"/>
      <c r="F161" s="8"/>
      <c r="G161" s="12"/>
      <c r="H161" s="101"/>
      <c r="I161" s="101"/>
      <c r="J161" s="101"/>
      <c r="K161" s="101"/>
      <c r="L161" s="101"/>
      <c r="M161" s="101"/>
      <c r="N161" s="101"/>
      <c r="O161" s="101"/>
      <c r="P161" s="101"/>
      <c r="Q161" s="102"/>
      <c r="R161" s="149"/>
      <c r="S161" t="s" s="150">
        <v>214</v>
      </c>
      <c r="T161" t="s" s="150">
        <v>251</v>
      </c>
      <c r="U161" t="s" s="150">
        <v>2222</v>
      </c>
      <c r="V161" t="s" s="150">
        <v>216</v>
      </c>
      <c r="W161" t="s" s="150">
        <v>217</v>
      </c>
      <c r="X161" t="s" s="150">
        <v>218</v>
      </c>
      <c r="Y161" t="s" s="150">
        <v>2560</v>
      </c>
      <c r="Z161" t="s" s="150">
        <v>2561</v>
      </c>
      <c r="AA161" t="s" s="150">
        <v>2225</v>
      </c>
      <c r="AB161" t="s" s="150">
        <v>222</v>
      </c>
      <c r="AC161" t="s" s="150">
        <v>2226</v>
      </c>
      <c r="AD161" t="s" s="150">
        <v>224</v>
      </c>
      <c r="AE161" t="s" s="150">
        <v>2227</v>
      </c>
      <c r="AF161" t="s" s="150">
        <v>2228</v>
      </c>
      <c r="AG161" t="s" s="150">
        <v>2229</v>
      </c>
      <c r="AH161" t="s" s="150">
        <v>2562</v>
      </c>
      <c r="AI161" s="103"/>
      <c r="AJ161" s="104"/>
      <c r="AK161" s="104"/>
      <c r="AL161" s="104"/>
      <c r="AM161" s="16"/>
      <c r="AN161" s="8"/>
      <c r="AO161" s="8"/>
      <c r="AP161" s="12"/>
      <c r="AQ161" s="104"/>
      <c r="AR161" s="104"/>
      <c r="AS161" s="104"/>
      <c r="AT161" s="104"/>
      <c r="AU161" s="16"/>
      <c r="AV161" s="8"/>
      <c r="AW161" s="8"/>
      <c r="AX161" s="12"/>
      <c r="AY161" s="104"/>
      <c r="AZ161" s="104"/>
      <c r="BA161" s="104"/>
      <c r="BB161" s="104"/>
      <c r="BC161" s="16"/>
      <c r="BD161" s="8"/>
      <c r="BE161" s="8"/>
      <c r="BF161" s="12"/>
      <c r="BG161" s="104"/>
      <c r="BH161" s="104"/>
      <c r="BI161" s="104"/>
      <c r="BJ161" s="104"/>
      <c r="BK161" s="16"/>
      <c r="BL161" s="8"/>
      <c r="BM161" s="8"/>
      <c r="BN161" s="12"/>
      <c r="BO161" s="104"/>
      <c r="BP161" s="104"/>
      <c r="BQ161" s="104"/>
      <c r="BR161" s="104"/>
      <c r="BS161" s="16"/>
      <c r="BT161" s="8"/>
      <c r="BU161" s="8"/>
      <c r="BV161" s="12"/>
      <c r="BW161" s="104"/>
      <c r="BX161" s="104"/>
      <c r="BY161" s="104"/>
      <c r="BZ161" s="104"/>
      <c r="CA161" s="16"/>
      <c r="CB161" s="8"/>
      <c r="CC161" s="8"/>
      <c r="CD161" s="8"/>
      <c r="CE161" s="8"/>
      <c r="CF161" s="8"/>
      <c r="CG161" s="8"/>
      <c r="CH161" s="8"/>
      <c r="CI161" s="8"/>
      <c r="CJ161" s="8"/>
      <c r="CK161" s="8"/>
      <c r="CL161" s="8"/>
      <c r="CM161" s="8"/>
      <c r="CN161" s="8"/>
      <c r="CO161" s="8"/>
      <c r="CP161" s="8"/>
      <c r="CQ161" s="8"/>
      <c r="CR161" s="8"/>
      <c r="CS161" s="8"/>
      <c r="CT161" s="8"/>
      <c r="CU161" s="8"/>
      <c r="CV161" s="8"/>
      <c r="CW161" s="8"/>
      <c r="CX161" s="8"/>
      <c r="CY161" s="8"/>
      <c r="CZ161" s="8"/>
      <c r="DA161" s="8"/>
      <c r="DB161" s="8"/>
      <c r="DC161" s="8"/>
      <c r="DD161" s="8"/>
      <c r="DE161" s="8"/>
      <c r="DF161" s="8"/>
      <c r="DG161" s="8"/>
      <c r="DH161" s="8"/>
      <c r="DI161" s="8"/>
      <c r="DJ161" s="8"/>
      <c r="DK161" s="8"/>
      <c r="DL161" s="8"/>
      <c r="DM161" s="8"/>
      <c r="DN161" s="8"/>
      <c r="DO161" s="8"/>
      <c r="DP161" s="8"/>
      <c r="DQ161" s="8"/>
      <c r="DR161" s="8"/>
      <c r="DS161" s="8"/>
      <c r="DT161" s="8"/>
      <c r="DU161" s="8"/>
      <c r="DV161" s="8"/>
      <c r="DW161" s="8"/>
      <c r="DX161" s="8"/>
      <c r="DY161" s="8"/>
      <c r="DZ161" s="8"/>
      <c r="EA161" s="8"/>
      <c r="EB161" s="8"/>
      <c r="EC161" s="8"/>
      <c r="ED161" s="8"/>
      <c r="EE161" s="17"/>
      <c r="EF161" s="17"/>
      <c r="EG161" s="17"/>
      <c r="EH161" s="17"/>
      <c r="EI161" s="17"/>
      <c r="EJ161" s="17"/>
      <c r="EK161" s="17"/>
      <c r="EL161" s="17"/>
      <c r="EM161" s="17"/>
      <c r="EN161" s="17"/>
      <c r="EO161" s="17"/>
      <c r="EP161" s="17"/>
      <c r="EQ161" s="17"/>
      <c r="ER161" s="17"/>
      <c r="ES161" s="17"/>
      <c r="ET161" s="17"/>
      <c r="EU161" s="17"/>
      <c r="EV161" s="17"/>
      <c r="EW161" s="17"/>
      <c r="EX161" s="17"/>
      <c r="EY161" s="17"/>
    </row>
    <row r="162" ht="13.55" customHeight="1">
      <c r="A162" s="8"/>
      <c r="B162" s="8"/>
      <c r="C162" s="8"/>
      <c r="D162" s="8"/>
      <c r="E162" s="8"/>
      <c r="F162" s="8"/>
      <c r="G162" s="12"/>
      <c r="H162" s="101"/>
      <c r="I162" s="101"/>
      <c r="J162" s="101"/>
      <c r="K162" s="101"/>
      <c r="L162" s="101"/>
      <c r="M162" s="101"/>
      <c r="N162" s="101"/>
      <c r="O162" s="101"/>
      <c r="P162" s="101"/>
      <c r="Q162" s="102"/>
      <c r="R162" t="s" s="150">
        <f>S138</f>
        <v>2551</v>
      </c>
      <c r="S162" s="151">
        <f>T138</f>
        <v>0</v>
      </c>
      <c r="T162" s="151">
        <f>X138</f>
        <v>0</v>
      </c>
      <c r="U162" s="151">
        <f>AB138</f>
        <v>0</v>
      </c>
      <c r="V162" s="151">
        <f>AF138</f>
        <v>0</v>
      </c>
      <c r="W162" s="151">
        <f>AJ138</f>
        <v>0</v>
      </c>
      <c r="X162" s="151">
        <f>AN138</f>
        <v>0</v>
      </c>
      <c r="Y162" s="151">
        <f>AR138</f>
        <v>0</v>
      </c>
      <c r="Z162" s="151">
        <f>AV138</f>
        <v>0</v>
      </c>
      <c r="AA162" s="151">
        <f>AZ138</f>
        <v>0</v>
      </c>
      <c r="AB162" s="151">
        <f>BD138</f>
        <v>0</v>
      </c>
      <c r="AC162" s="151">
        <f>BH138</f>
        <v>5</v>
      </c>
      <c r="AD162" s="151">
        <f>BL138</f>
        <v>1</v>
      </c>
      <c r="AE162" s="151">
        <f>BP138</f>
        <v>9</v>
      </c>
      <c r="AF162" s="151">
        <f>BT138</f>
        <v>11</v>
      </c>
      <c r="AG162" s="151">
        <f>BX138</f>
        <v>0</v>
      </c>
      <c r="AH162" s="151">
        <f>CB138</f>
        <v>0</v>
      </c>
      <c r="AI162" s="103"/>
      <c r="AJ162" s="104"/>
      <c r="AK162" s="104"/>
      <c r="AL162" s="104"/>
      <c r="AM162" s="16"/>
      <c r="AN162" s="8"/>
      <c r="AO162" s="8"/>
      <c r="AP162" s="12"/>
      <c r="AQ162" s="104"/>
      <c r="AR162" s="104"/>
      <c r="AS162" s="104"/>
      <c r="AT162" s="104"/>
      <c r="AU162" s="16"/>
      <c r="AV162" s="8"/>
      <c r="AW162" s="8"/>
      <c r="AX162" s="12"/>
      <c r="AY162" s="104"/>
      <c r="AZ162" s="104"/>
      <c r="BA162" s="104"/>
      <c r="BB162" s="104"/>
      <c r="BC162" s="16"/>
      <c r="BD162" s="8"/>
      <c r="BE162" s="8"/>
      <c r="BF162" s="12"/>
      <c r="BG162" s="104"/>
      <c r="BH162" s="104"/>
      <c r="BI162" s="104"/>
      <c r="BJ162" s="104"/>
      <c r="BK162" s="16"/>
      <c r="BL162" s="8"/>
      <c r="BM162" s="8"/>
      <c r="BN162" s="12"/>
      <c r="BO162" s="104"/>
      <c r="BP162" s="104"/>
      <c r="BQ162" s="104"/>
      <c r="BR162" s="104"/>
      <c r="BS162" s="16"/>
      <c r="BT162" s="8"/>
      <c r="BU162" s="8"/>
      <c r="BV162" s="12"/>
      <c r="BW162" s="104"/>
      <c r="BX162" s="104"/>
      <c r="BY162" s="104"/>
      <c r="BZ162" s="104"/>
      <c r="CA162" s="16"/>
      <c r="CB162" s="8"/>
      <c r="CC162" s="8"/>
      <c r="CD162" s="8"/>
      <c r="CE162" s="8"/>
      <c r="CF162" s="8"/>
      <c r="CG162" s="8"/>
      <c r="CH162" s="8"/>
      <c r="CI162" s="8"/>
      <c r="CJ162" s="8"/>
      <c r="CK162" s="8"/>
      <c r="CL162" s="8"/>
      <c r="CM162" s="8"/>
      <c r="CN162" s="8"/>
      <c r="CO162" s="8"/>
      <c r="CP162" s="8"/>
      <c r="CQ162" s="8"/>
      <c r="CR162" s="8"/>
      <c r="CS162" s="8"/>
      <c r="CT162" s="8"/>
      <c r="CU162" s="8"/>
      <c r="CV162" s="8"/>
      <c r="CW162" s="8"/>
      <c r="CX162" s="8"/>
      <c r="CY162" s="8"/>
      <c r="CZ162" s="8"/>
      <c r="DA162" s="8"/>
      <c r="DB162" s="8"/>
      <c r="DC162" s="8"/>
      <c r="DD162" s="8"/>
      <c r="DE162" s="8"/>
      <c r="DF162" s="8"/>
      <c r="DG162" s="8"/>
      <c r="DH162" s="8"/>
      <c r="DI162" s="8"/>
      <c r="DJ162" s="8"/>
      <c r="DK162" s="8"/>
      <c r="DL162" s="8"/>
      <c r="DM162" s="8"/>
      <c r="DN162" s="8"/>
      <c r="DO162" s="8"/>
      <c r="DP162" s="8"/>
      <c r="DQ162" s="8"/>
      <c r="DR162" s="8"/>
      <c r="DS162" s="8"/>
      <c r="DT162" s="8"/>
      <c r="DU162" s="8"/>
      <c r="DV162" s="8"/>
      <c r="DW162" s="8"/>
      <c r="DX162" s="8"/>
      <c r="DY162" s="8"/>
      <c r="DZ162" s="8"/>
      <c r="EA162" s="8"/>
      <c r="EB162" s="8"/>
      <c r="EC162" s="8"/>
      <c r="ED162" s="8"/>
      <c r="EE162" s="17"/>
      <c r="EF162" s="17"/>
      <c r="EG162" s="17"/>
      <c r="EH162" s="17"/>
      <c r="EI162" s="17"/>
      <c r="EJ162" s="17"/>
      <c r="EK162" s="17"/>
      <c r="EL162" s="17"/>
      <c r="EM162" s="17"/>
      <c r="EN162" s="17"/>
      <c r="EO162" s="17"/>
      <c r="EP162" s="17"/>
      <c r="EQ162" s="17"/>
      <c r="ER162" s="17"/>
      <c r="ES162" s="17"/>
      <c r="ET162" s="17"/>
      <c r="EU162" s="17"/>
      <c r="EV162" s="17"/>
      <c r="EW162" s="17"/>
      <c r="EX162" s="17"/>
      <c r="EY162" s="17"/>
    </row>
    <row r="163" ht="13.55" customHeight="1">
      <c r="A163" s="8"/>
      <c r="B163" s="8"/>
      <c r="C163" s="8"/>
      <c r="D163" s="8"/>
      <c r="E163" s="8"/>
      <c r="F163" s="8"/>
      <c r="G163" s="12"/>
      <c r="H163" s="101"/>
      <c r="I163" s="101"/>
      <c r="J163" s="101"/>
      <c r="K163" s="101"/>
      <c r="L163" s="101"/>
      <c r="M163" s="101"/>
      <c r="N163" s="101"/>
      <c r="O163" s="101"/>
      <c r="P163" s="101"/>
      <c r="Q163" s="102"/>
      <c r="R163" t="s" s="150">
        <f>S139</f>
        <v>2553</v>
      </c>
      <c r="S163" s="151">
        <f>T139</f>
        <v>87</v>
      </c>
      <c r="T163" s="151">
        <f>X139</f>
        <v>78</v>
      </c>
      <c r="U163" s="151">
        <f>AB139</f>
        <v>0</v>
      </c>
      <c r="V163" s="151">
        <f>AF139</f>
        <v>33</v>
      </c>
      <c r="W163" s="151">
        <f>AJ139</f>
        <v>20</v>
      </c>
      <c r="X163" s="151">
        <f>AN139</f>
        <v>38</v>
      </c>
      <c r="Y163" s="151">
        <f>AR139</f>
        <v>13</v>
      </c>
      <c r="Z163" s="151">
        <f>AV139</f>
        <v>88</v>
      </c>
      <c r="AA163" s="151">
        <f>AZ139</f>
        <v>71</v>
      </c>
      <c r="AB163" s="151">
        <f>BD139</f>
        <v>53</v>
      </c>
      <c r="AC163" s="151">
        <f>BH139</f>
        <v>37</v>
      </c>
      <c r="AD163" s="151">
        <f>BL139</f>
        <v>23</v>
      </c>
      <c r="AE163" s="151">
        <f>BP139</f>
        <v>91</v>
      </c>
      <c r="AF163" s="151">
        <f>BT139</f>
        <v>85</v>
      </c>
      <c r="AG163" s="151">
        <f>BX139</f>
        <v>0</v>
      </c>
      <c r="AH163" s="151">
        <f>CB139</f>
        <v>7</v>
      </c>
      <c r="AI163" s="103"/>
      <c r="AJ163" s="104"/>
      <c r="AK163" s="104"/>
      <c r="AL163" s="104"/>
      <c r="AM163" s="16"/>
      <c r="AN163" s="8"/>
      <c r="AO163" s="8"/>
      <c r="AP163" s="12"/>
      <c r="AQ163" s="104"/>
      <c r="AR163" s="104"/>
      <c r="AS163" s="104"/>
      <c r="AT163" s="104"/>
      <c r="AU163" s="16"/>
      <c r="AV163" s="8"/>
      <c r="AW163" s="8"/>
      <c r="AX163" s="12"/>
      <c r="AY163" s="104"/>
      <c r="AZ163" s="104"/>
      <c r="BA163" s="104"/>
      <c r="BB163" s="104"/>
      <c r="BC163" s="16"/>
      <c r="BD163" s="8"/>
      <c r="BE163" s="8"/>
      <c r="BF163" s="12"/>
      <c r="BG163" s="104"/>
      <c r="BH163" s="104"/>
      <c r="BI163" s="104"/>
      <c r="BJ163" s="104"/>
      <c r="BK163" s="16"/>
      <c r="BL163" s="8"/>
      <c r="BM163" s="8"/>
      <c r="BN163" s="12"/>
      <c r="BO163" s="104"/>
      <c r="BP163" s="104"/>
      <c r="BQ163" s="104"/>
      <c r="BR163" s="104"/>
      <c r="BS163" s="16"/>
      <c r="BT163" s="8"/>
      <c r="BU163" s="8"/>
      <c r="BV163" s="12"/>
      <c r="BW163" s="104"/>
      <c r="BX163" s="104"/>
      <c r="BY163" s="104"/>
      <c r="BZ163" s="104"/>
      <c r="CA163" s="16"/>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c r="DK163" s="8"/>
      <c r="DL163" s="8"/>
      <c r="DM163" s="8"/>
      <c r="DN163" s="8"/>
      <c r="DO163" s="8"/>
      <c r="DP163" s="8"/>
      <c r="DQ163" s="8"/>
      <c r="DR163" s="8"/>
      <c r="DS163" s="8"/>
      <c r="DT163" s="8"/>
      <c r="DU163" s="8"/>
      <c r="DV163" s="8"/>
      <c r="DW163" s="8"/>
      <c r="DX163" s="8"/>
      <c r="DY163" s="8"/>
      <c r="DZ163" s="8"/>
      <c r="EA163" s="8"/>
      <c r="EB163" s="8"/>
      <c r="EC163" s="8"/>
      <c r="ED163" s="8"/>
      <c r="EE163" s="17"/>
      <c r="EF163" s="17"/>
      <c r="EG163" s="17"/>
      <c r="EH163" s="17"/>
      <c r="EI163" s="17"/>
      <c r="EJ163" s="17"/>
      <c r="EK163" s="17"/>
      <c r="EL163" s="17"/>
      <c r="EM163" s="17"/>
      <c r="EN163" s="17"/>
      <c r="EO163" s="17"/>
      <c r="EP163" s="17"/>
      <c r="EQ163" s="17"/>
      <c r="ER163" s="17"/>
      <c r="ES163" s="17"/>
      <c r="ET163" s="17"/>
      <c r="EU163" s="17"/>
      <c r="EV163" s="17"/>
      <c r="EW163" s="17"/>
      <c r="EX163" s="17"/>
      <c r="EY163" s="17"/>
    </row>
    <row r="164" ht="13.55" customHeight="1">
      <c r="A164" s="8"/>
      <c r="B164" s="8"/>
      <c r="C164" s="8"/>
      <c r="D164" s="8"/>
      <c r="E164" s="8"/>
      <c r="F164" s="8"/>
      <c r="G164" s="12"/>
      <c r="H164" s="101"/>
      <c r="I164" s="101"/>
      <c r="J164" s="101"/>
      <c r="K164" s="101"/>
      <c r="L164" s="101"/>
      <c r="M164" s="101"/>
      <c r="N164" s="101"/>
      <c r="O164" s="101"/>
      <c r="P164" s="101"/>
      <c r="Q164" s="102"/>
      <c r="R164" t="s" s="150">
        <f>S140</f>
        <v>2555</v>
      </c>
      <c r="S164" s="151">
        <f>T140</f>
        <v>0</v>
      </c>
      <c r="T164" s="151">
        <f>X140</f>
        <v>0</v>
      </c>
      <c r="U164" s="151">
        <f>AB140</f>
        <v>21</v>
      </c>
      <c r="V164" s="151">
        <f>AF140</f>
        <v>0</v>
      </c>
      <c r="W164" s="151">
        <f>AJ140</f>
        <v>0</v>
      </c>
      <c r="X164" s="151">
        <f>AN140</f>
        <v>0</v>
      </c>
      <c r="Y164" s="151">
        <f>AR140</f>
        <v>29</v>
      </c>
      <c r="Z164" s="151">
        <f>AV140</f>
        <v>31</v>
      </c>
      <c r="AA164" s="151">
        <f>AZ140</f>
        <v>41</v>
      </c>
      <c r="AB164" s="151">
        <f>BD140</f>
        <v>48</v>
      </c>
      <c r="AC164" s="151">
        <f>BH140</f>
        <v>0</v>
      </c>
      <c r="AD164" s="151">
        <f>BL140</f>
        <v>17</v>
      </c>
      <c r="AE164" s="151">
        <f>BP140</f>
        <v>0</v>
      </c>
      <c r="AF164" s="151">
        <f>BT140</f>
        <v>0</v>
      </c>
      <c r="AG164" s="151">
        <f>BX140</f>
        <v>110</v>
      </c>
      <c r="AH164" s="151">
        <f>CB140</f>
        <v>20</v>
      </c>
      <c r="AI164" s="103"/>
      <c r="AJ164" s="104"/>
      <c r="AK164" s="104"/>
      <c r="AL164" s="104"/>
      <c r="AM164" s="16"/>
      <c r="AN164" s="8"/>
      <c r="AO164" s="8"/>
      <c r="AP164" s="12"/>
      <c r="AQ164" s="104"/>
      <c r="AR164" s="104"/>
      <c r="AS164" s="104"/>
      <c r="AT164" s="104"/>
      <c r="AU164" s="16"/>
      <c r="AV164" s="8"/>
      <c r="AW164" s="8"/>
      <c r="AX164" s="12"/>
      <c r="AY164" s="104"/>
      <c r="AZ164" s="104"/>
      <c r="BA164" s="104"/>
      <c r="BB164" s="104"/>
      <c r="BC164" s="16"/>
      <c r="BD164" s="8"/>
      <c r="BE164" s="8"/>
      <c r="BF164" s="12"/>
      <c r="BG164" s="104"/>
      <c r="BH164" s="104"/>
      <c r="BI164" s="104"/>
      <c r="BJ164" s="104"/>
      <c r="BK164" s="16"/>
      <c r="BL164" s="8"/>
      <c r="BM164" s="8"/>
      <c r="BN164" s="12"/>
      <c r="BO164" s="104"/>
      <c r="BP164" s="104"/>
      <c r="BQ164" s="104"/>
      <c r="BR164" s="104"/>
      <c r="BS164" s="16"/>
      <c r="BT164" s="8"/>
      <c r="BU164" s="8"/>
      <c r="BV164" s="12"/>
      <c r="BW164" s="104"/>
      <c r="BX164" s="104"/>
      <c r="BY164" s="104"/>
      <c r="BZ164" s="104"/>
      <c r="CA164" s="16"/>
      <c r="CB164" s="8"/>
      <c r="CC164" s="8"/>
      <c r="CD164" s="8"/>
      <c r="CE164" s="8"/>
      <c r="CF164" s="8"/>
      <c r="CG164" s="8"/>
      <c r="CH164" s="8"/>
      <c r="CI164" s="8"/>
      <c r="CJ164" s="8"/>
      <c r="CK164" s="8"/>
      <c r="CL164" s="8"/>
      <c r="CM164" s="8"/>
      <c r="CN164" s="8"/>
      <c r="CO164" s="8"/>
      <c r="CP164" s="8"/>
      <c r="CQ164" s="8"/>
      <c r="CR164" s="8"/>
      <c r="CS164" s="8"/>
      <c r="CT164" s="8"/>
      <c r="CU164" s="8"/>
      <c r="CV164" s="8"/>
      <c r="CW164" s="8"/>
      <c r="CX164" s="8"/>
      <c r="CY164" s="8"/>
      <c r="CZ164" s="8"/>
      <c r="DA164" s="8"/>
      <c r="DB164" s="8"/>
      <c r="DC164" s="8"/>
      <c r="DD164" s="8"/>
      <c r="DE164" s="8"/>
      <c r="DF164" s="8"/>
      <c r="DG164" s="8"/>
      <c r="DH164" s="8"/>
      <c r="DI164" s="8"/>
      <c r="DJ164" s="8"/>
      <c r="DK164" s="8"/>
      <c r="DL164" s="8"/>
      <c r="DM164" s="8"/>
      <c r="DN164" s="8"/>
      <c r="DO164" s="8"/>
      <c r="DP164" s="8"/>
      <c r="DQ164" s="8"/>
      <c r="DR164" s="8"/>
      <c r="DS164" s="8"/>
      <c r="DT164" s="8"/>
      <c r="DU164" s="8"/>
      <c r="DV164" s="8"/>
      <c r="DW164" s="8"/>
      <c r="DX164" s="8"/>
      <c r="DY164" s="8"/>
      <c r="DZ164" s="8"/>
      <c r="EA164" s="8"/>
      <c r="EB164" s="8"/>
      <c r="EC164" s="8"/>
      <c r="ED164" s="8"/>
      <c r="EE164" s="17"/>
      <c r="EF164" s="17"/>
      <c r="EG164" s="17"/>
      <c r="EH164" s="17"/>
      <c r="EI164" s="17"/>
      <c r="EJ164" s="17"/>
      <c r="EK164" s="17"/>
      <c r="EL164" s="17"/>
      <c r="EM164" s="17"/>
      <c r="EN164" s="17"/>
      <c r="EO164" s="17"/>
      <c r="EP164" s="17"/>
      <c r="EQ164" s="17"/>
      <c r="ER164" s="17"/>
      <c r="ES164" s="17"/>
      <c r="ET164" s="17"/>
      <c r="EU164" s="17"/>
      <c r="EV164" s="17"/>
      <c r="EW164" s="17"/>
      <c r="EX164" s="17"/>
      <c r="EY164" s="17"/>
    </row>
    <row r="165" ht="13.55" customHeight="1">
      <c r="A165" s="8"/>
      <c r="B165" s="8"/>
      <c r="C165" s="8"/>
      <c r="D165" s="8"/>
      <c r="E165" s="8"/>
      <c r="F165" s="8"/>
      <c r="G165" s="12"/>
      <c r="H165" s="101"/>
      <c r="I165" s="101"/>
      <c r="J165" s="101"/>
      <c r="K165" s="101"/>
      <c r="L165" s="101"/>
      <c r="M165" s="101"/>
      <c r="N165" s="101"/>
      <c r="O165" s="101"/>
      <c r="P165" s="101"/>
      <c r="Q165" s="102"/>
      <c r="R165" t="s" s="150">
        <f>S141</f>
        <v>2557</v>
      </c>
      <c r="S165" s="151">
        <f>T141</f>
        <v>1</v>
      </c>
      <c r="T165" s="151">
        <f>X141</f>
        <v>8</v>
      </c>
      <c r="U165" s="151">
        <f>AB141</f>
        <v>2</v>
      </c>
      <c r="V165" s="151">
        <f>AF141</f>
        <v>66</v>
      </c>
      <c r="W165" s="151">
        <f>AJ141</f>
        <v>2</v>
      </c>
      <c r="X165" s="151">
        <f>AN141</f>
        <v>13</v>
      </c>
      <c r="Y165" s="151">
        <f>AR141</f>
        <v>7</v>
      </c>
      <c r="Z165" s="151">
        <f>AV141</f>
        <v>0</v>
      </c>
      <c r="AA165" s="151">
        <f>AZ141</f>
        <v>3</v>
      </c>
      <c r="AB165" s="151">
        <f>BD141</f>
        <v>5</v>
      </c>
      <c r="AC165" s="151">
        <f>BH141</f>
        <v>21</v>
      </c>
      <c r="AD165" s="151">
        <f>BL141</f>
        <v>65</v>
      </c>
      <c r="AE165" s="151">
        <f>BP141</f>
        <v>10</v>
      </c>
      <c r="AF165" s="151">
        <f>BT141</f>
        <v>7</v>
      </c>
      <c r="AG165" s="151">
        <f>BX141</f>
        <v>1</v>
      </c>
      <c r="AH165" s="151">
        <f>CB141</f>
        <v>85</v>
      </c>
      <c r="AI165" s="103"/>
      <c r="AJ165" s="104"/>
      <c r="AK165" s="104"/>
      <c r="AL165" s="104"/>
      <c r="AM165" s="16"/>
      <c r="AN165" s="8"/>
      <c r="AO165" s="8"/>
      <c r="AP165" s="12"/>
      <c r="AQ165" s="104"/>
      <c r="AR165" s="104"/>
      <c r="AS165" s="104"/>
      <c r="AT165" s="104"/>
      <c r="AU165" s="16"/>
      <c r="AV165" s="8"/>
      <c r="AW165" s="8"/>
      <c r="AX165" s="12"/>
      <c r="AY165" s="104"/>
      <c r="AZ165" s="104"/>
      <c r="BA165" s="104"/>
      <c r="BB165" s="104"/>
      <c r="BC165" s="16"/>
      <c r="BD165" s="8"/>
      <c r="BE165" s="8"/>
      <c r="BF165" s="12"/>
      <c r="BG165" s="104"/>
      <c r="BH165" s="104"/>
      <c r="BI165" s="104"/>
      <c r="BJ165" s="104"/>
      <c r="BK165" s="16"/>
      <c r="BL165" s="8"/>
      <c r="BM165" s="8"/>
      <c r="BN165" s="12"/>
      <c r="BO165" s="104"/>
      <c r="BP165" s="104"/>
      <c r="BQ165" s="104"/>
      <c r="BR165" s="104"/>
      <c r="BS165" s="16"/>
      <c r="BT165" s="8"/>
      <c r="BU165" s="8"/>
      <c r="BV165" s="12"/>
      <c r="BW165" s="104"/>
      <c r="BX165" s="104"/>
      <c r="BY165" s="104"/>
      <c r="BZ165" s="104"/>
      <c r="CA165" s="16"/>
      <c r="CB165" s="8"/>
      <c r="CC165" s="8"/>
      <c r="CD165" s="8"/>
      <c r="CE165" s="8"/>
      <c r="CF165" s="8"/>
      <c r="CG165" s="8"/>
      <c r="CH165" s="8"/>
      <c r="CI165" s="8"/>
      <c r="CJ165" s="8"/>
      <c r="CK165" s="8"/>
      <c r="CL165" s="8"/>
      <c r="CM165" s="8"/>
      <c r="CN165" s="8"/>
      <c r="CO165" s="8"/>
      <c r="CP165" s="8"/>
      <c r="CQ165" s="8"/>
      <c r="CR165" s="8"/>
      <c r="CS165" s="8"/>
      <c r="CT165" s="8"/>
      <c r="CU165" s="8"/>
      <c r="CV165" s="8"/>
      <c r="CW165" s="8"/>
      <c r="CX165" s="8"/>
      <c r="CY165" s="8"/>
      <c r="CZ165" s="8"/>
      <c r="DA165" s="8"/>
      <c r="DB165" s="8"/>
      <c r="DC165" s="8"/>
      <c r="DD165" s="8"/>
      <c r="DE165" s="8"/>
      <c r="DF165" s="8"/>
      <c r="DG165" s="8"/>
      <c r="DH165" s="8"/>
      <c r="DI165" s="8"/>
      <c r="DJ165" s="8"/>
      <c r="DK165" s="8"/>
      <c r="DL165" s="8"/>
      <c r="DM165" s="8"/>
      <c r="DN165" s="8"/>
      <c r="DO165" s="8"/>
      <c r="DP165" s="8"/>
      <c r="DQ165" s="8"/>
      <c r="DR165" s="8"/>
      <c r="DS165" s="8"/>
      <c r="DT165" s="8"/>
      <c r="DU165" s="8"/>
      <c r="DV165" s="8"/>
      <c r="DW165" s="8"/>
      <c r="DX165" s="8"/>
      <c r="DY165" s="8"/>
      <c r="DZ165" s="8"/>
      <c r="EA165" s="8"/>
      <c r="EB165" s="8"/>
      <c r="EC165" s="8"/>
      <c r="ED165" s="8"/>
      <c r="EE165" s="17"/>
      <c r="EF165" s="17"/>
      <c r="EG165" s="17"/>
      <c r="EH165" s="17"/>
      <c r="EI165" s="17"/>
      <c r="EJ165" s="17"/>
      <c r="EK165" s="17"/>
      <c r="EL165" s="17"/>
      <c r="EM165" s="17"/>
      <c r="EN165" s="17"/>
      <c r="EO165" s="17"/>
      <c r="EP165" s="17"/>
      <c r="EQ165" s="17"/>
      <c r="ER165" s="17"/>
      <c r="ES165" s="17"/>
      <c r="ET165" s="17"/>
      <c r="EU165" s="17"/>
      <c r="EV165" s="17"/>
      <c r="EW165" s="17"/>
      <c r="EX165" s="17"/>
      <c r="EY165" s="17"/>
    </row>
    <row r="166" ht="13.55" customHeight="1">
      <c r="A166" s="8"/>
      <c r="B166" s="8"/>
      <c r="C166" s="8"/>
      <c r="D166" s="8"/>
      <c r="E166" s="8"/>
      <c r="F166" s="8"/>
      <c r="G166" s="12"/>
      <c r="H166" s="101"/>
      <c r="I166" s="101"/>
      <c r="J166" s="101"/>
      <c r="K166" s="101"/>
      <c r="L166" s="101"/>
      <c r="M166" s="101"/>
      <c r="N166" s="101"/>
      <c r="O166" s="101"/>
      <c r="P166" s="101"/>
      <c r="Q166" s="102"/>
      <c r="R166" t="s" s="150">
        <f>S142</f>
        <v>2558</v>
      </c>
      <c r="S166" s="151">
        <f>T142</f>
        <v>25</v>
      </c>
      <c r="T166" s="151">
        <f>X142</f>
        <v>18</v>
      </c>
      <c r="U166" s="151">
        <f>AB142</f>
        <v>0</v>
      </c>
      <c r="V166" s="151">
        <f>AF142</f>
        <v>6</v>
      </c>
      <c r="W166" s="151">
        <f>AJ142</f>
        <v>27</v>
      </c>
      <c r="X166" s="151">
        <f>AN142</f>
        <v>34</v>
      </c>
      <c r="Y166" s="151">
        <f>AR142</f>
        <v>1</v>
      </c>
      <c r="Z166" s="151">
        <f>AV142</f>
        <v>0</v>
      </c>
      <c r="AA166" s="151">
        <f>AZ142</f>
        <v>1</v>
      </c>
      <c r="AB166" s="151">
        <f>BD142</f>
        <v>3</v>
      </c>
      <c r="AC166" s="151">
        <f>BH142</f>
        <v>15</v>
      </c>
      <c r="AD166" s="151">
        <f>BL142</f>
        <v>2</v>
      </c>
      <c r="AE166" s="151">
        <f>BP142</f>
        <v>1</v>
      </c>
      <c r="AF166" s="151">
        <f>BT142</f>
        <v>5</v>
      </c>
      <c r="AG166" s="151">
        <f>BX142</f>
        <v>0</v>
      </c>
      <c r="AH166" s="151">
        <f>CB142</f>
        <v>0</v>
      </c>
      <c r="AI166" s="103"/>
      <c r="AJ166" s="104"/>
      <c r="AK166" s="104"/>
      <c r="AL166" s="104"/>
      <c r="AM166" s="16"/>
      <c r="AN166" s="8"/>
      <c r="AO166" s="8"/>
      <c r="AP166" s="12"/>
      <c r="AQ166" s="104"/>
      <c r="AR166" s="104"/>
      <c r="AS166" s="104"/>
      <c r="AT166" s="104"/>
      <c r="AU166" s="16"/>
      <c r="AV166" s="8"/>
      <c r="AW166" s="8"/>
      <c r="AX166" s="12"/>
      <c r="AY166" s="104"/>
      <c r="AZ166" s="104"/>
      <c r="BA166" s="104"/>
      <c r="BB166" s="104"/>
      <c r="BC166" s="16"/>
      <c r="BD166" s="8"/>
      <c r="BE166" s="8"/>
      <c r="BF166" s="12"/>
      <c r="BG166" s="104"/>
      <c r="BH166" s="104"/>
      <c r="BI166" s="104"/>
      <c r="BJ166" s="104"/>
      <c r="BK166" s="16"/>
      <c r="BL166" s="8"/>
      <c r="BM166" s="8"/>
      <c r="BN166" s="12"/>
      <c r="BO166" s="104"/>
      <c r="BP166" s="104"/>
      <c r="BQ166" s="104"/>
      <c r="BR166" s="104"/>
      <c r="BS166" s="16"/>
      <c r="BT166" s="8"/>
      <c r="BU166" s="8"/>
      <c r="BV166" s="12"/>
      <c r="BW166" s="104"/>
      <c r="BX166" s="104"/>
      <c r="BY166" s="104"/>
      <c r="BZ166" s="104"/>
      <c r="CA166" s="16"/>
      <c r="CB166" s="8"/>
      <c r="CC166" s="8"/>
      <c r="CD166" s="8"/>
      <c r="CE166" s="8"/>
      <c r="CF166" s="8"/>
      <c r="CG166" s="8"/>
      <c r="CH166" s="8"/>
      <c r="CI166" s="8"/>
      <c r="CJ166" s="8"/>
      <c r="CK166" s="8"/>
      <c r="CL166" s="8"/>
      <c r="CM166" s="8"/>
      <c r="CN166" s="8"/>
      <c r="CO166" s="8"/>
      <c r="CP166" s="8"/>
      <c r="CQ166" s="8"/>
      <c r="CR166" s="8"/>
      <c r="CS166" s="8"/>
      <c r="CT166" s="8"/>
      <c r="CU166" s="8"/>
      <c r="CV166" s="8"/>
      <c r="CW166" s="8"/>
      <c r="CX166" s="8"/>
      <c r="CY166" s="8"/>
      <c r="CZ166" s="8"/>
      <c r="DA166" s="8"/>
      <c r="DB166" s="8"/>
      <c r="DC166" s="8"/>
      <c r="DD166" s="8"/>
      <c r="DE166" s="8"/>
      <c r="DF166" s="8"/>
      <c r="DG166" s="8"/>
      <c r="DH166" s="8"/>
      <c r="DI166" s="8"/>
      <c r="DJ166" s="8"/>
      <c r="DK166" s="8"/>
      <c r="DL166" s="8"/>
      <c r="DM166" s="8"/>
      <c r="DN166" s="8"/>
      <c r="DO166" s="8"/>
      <c r="DP166" s="8"/>
      <c r="DQ166" s="8"/>
      <c r="DR166" s="8"/>
      <c r="DS166" s="8"/>
      <c r="DT166" s="8"/>
      <c r="DU166" s="8"/>
      <c r="DV166" s="8"/>
      <c r="DW166" s="8"/>
      <c r="DX166" s="8"/>
      <c r="DY166" s="8"/>
      <c r="DZ166" s="8"/>
      <c r="EA166" s="8"/>
      <c r="EB166" s="8"/>
      <c r="EC166" s="8"/>
      <c r="ED166" s="8"/>
      <c r="EE166" s="17"/>
      <c r="EF166" s="17"/>
      <c r="EG166" s="17"/>
      <c r="EH166" s="17"/>
      <c r="EI166" s="17"/>
      <c r="EJ166" s="17"/>
      <c r="EK166" s="17"/>
      <c r="EL166" s="17"/>
      <c r="EM166" s="17"/>
      <c r="EN166" s="17"/>
      <c r="EO166" s="17"/>
      <c r="EP166" s="17"/>
      <c r="EQ166" s="17"/>
      <c r="ER166" s="17"/>
      <c r="ES166" s="17"/>
      <c r="ET166" s="17"/>
      <c r="EU166" s="17"/>
      <c r="EV166" s="17"/>
      <c r="EW166" s="17"/>
      <c r="EX166" s="17"/>
      <c r="EY166" s="17"/>
    </row>
    <row r="167" ht="13.55" customHeight="1">
      <c r="A167" s="8"/>
      <c r="B167" s="8"/>
      <c r="C167" s="8"/>
      <c r="D167" s="8"/>
      <c r="E167" s="8"/>
      <c r="F167" s="8"/>
      <c r="G167" s="12"/>
      <c r="H167" s="101"/>
      <c r="I167" s="101"/>
      <c r="J167" s="101"/>
      <c r="K167" s="101"/>
      <c r="L167" s="101"/>
      <c r="M167" s="101"/>
      <c r="N167" s="101"/>
      <c r="O167" s="101"/>
      <c r="P167" s="101"/>
      <c r="Q167" s="102"/>
      <c r="R167" t="s" s="150">
        <f>S143</f>
        <v>2559</v>
      </c>
      <c r="S167" s="151">
        <f>T143</f>
        <v>0</v>
      </c>
      <c r="T167" s="151">
        <f>X143</f>
        <v>0</v>
      </c>
      <c r="U167" s="151">
        <f>AB143</f>
        <v>0</v>
      </c>
      <c r="V167" s="151">
        <f>AF143</f>
        <v>0</v>
      </c>
      <c r="W167" s="151">
        <f>AJ143</f>
        <v>0</v>
      </c>
      <c r="X167" s="151">
        <f>AN143</f>
        <v>0</v>
      </c>
      <c r="Y167" s="151">
        <f>AR143</f>
        <v>0</v>
      </c>
      <c r="Z167" s="151">
        <f>AV143</f>
        <v>0</v>
      </c>
      <c r="AA167" s="151">
        <f>AZ143</f>
        <v>0</v>
      </c>
      <c r="AB167" s="151">
        <f>BD143</f>
        <v>0</v>
      </c>
      <c r="AC167" s="151">
        <f>BH143</f>
        <v>0</v>
      </c>
      <c r="AD167" s="151">
        <f>BL143</f>
        <v>0</v>
      </c>
      <c r="AE167" s="151">
        <f>BP143</f>
        <v>0</v>
      </c>
      <c r="AF167" s="151">
        <f>BT143</f>
        <v>0</v>
      </c>
      <c r="AG167" s="151">
        <f>BX143</f>
        <v>0</v>
      </c>
      <c r="AH167" s="151">
        <f>CB143</f>
        <v>0</v>
      </c>
      <c r="AI167" s="103"/>
      <c r="AJ167" s="104"/>
      <c r="AK167" s="104"/>
      <c r="AL167" s="104"/>
      <c r="AM167" s="16"/>
      <c r="AN167" s="8"/>
      <c r="AO167" s="8"/>
      <c r="AP167" s="12"/>
      <c r="AQ167" s="104"/>
      <c r="AR167" s="104"/>
      <c r="AS167" s="104"/>
      <c r="AT167" s="104"/>
      <c r="AU167" s="16"/>
      <c r="AV167" s="8"/>
      <c r="AW167" s="8"/>
      <c r="AX167" s="12"/>
      <c r="AY167" s="104"/>
      <c r="AZ167" s="104"/>
      <c r="BA167" s="104"/>
      <c r="BB167" s="104"/>
      <c r="BC167" s="16"/>
      <c r="BD167" s="8"/>
      <c r="BE167" s="8"/>
      <c r="BF167" s="12"/>
      <c r="BG167" s="104"/>
      <c r="BH167" s="104"/>
      <c r="BI167" s="104"/>
      <c r="BJ167" s="104"/>
      <c r="BK167" s="16"/>
      <c r="BL167" s="8"/>
      <c r="BM167" s="8"/>
      <c r="BN167" s="12"/>
      <c r="BO167" s="104"/>
      <c r="BP167" s="104"/>
      <c r="BQ167" s="104"/>
      <c r="BR167" s="104"/>
      <c r="BS167" s="16"/>
      <c r="BT167" s="8"/>
      <c r="BU167" s="8"/>
      <c r="BV167" s="12"/>
      <c r="BW167" s="104"/>
      <c r="BX167" s="104"/>
      <c r="BY167" s="104"/>
      <c r="BZ167" s="104"/>
      <c r="CA167" s="16"/>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c r="DL167" s="8"/>
      <c r="DM167" s="8"/>
      <c r="DN167" s="8"/>
      <c r="DO167" s="8"/>
      <c r="DP167" s="8"/>
      <c r="DQ167" s="8"/>
      <c r="DR167" s="8"/>
      <c r="DS167" s="8"/>
      <c r="DT167" s="8"/>
      <c r="DU167" s="8"/>
      <c r="DV167" s="8"/>
      <c r="DW167" s="8"/>
      <c r="DX167" s="8"/>
      <c r="DY167" s="8"/>
      <c r="DZ167" s="8"/>
      <c r="EA167" s="8"/>
      <c r="EB167" s="8"/>
      <c r="EC167" s="8"/>
      <c r="ED167" s="8"/>
      <c r="EE167" s="17"/>
      <c r="EF167" s="17"/>
      <c r="EG167" s="17"/>
      <c r="EH167" s="17"/>
      <c r="EI167" s="17"/>
      <c r="EJ167" s="17"/>
      <c r="EK167" s="17"/>
      <c r="EL167" s="17"/>
      <c r="EM167" s="17"/>
      <c r="EN167" s="17"/>
      <c r="EO167" s="17"/>
      <c r="EP167" s="17"/>
      <c r="EQ167" s="17"/>
      <c r="ER167" s="17"/>
      <c r="ES167" s="17"/>
      <c r="ET167" s="17"/>
      <c r="EU167" s="17"/>
      <c r="EV167" s="17"/>
      <c r="EW167" s="17"/>
      <c r="EX167" s="17"/>
      <c r="EY167" s="17"/>
    </row>
    <row r="168" ht="13.55" customHeight="1">
      <c r="A168" s="8"/>
      <c r="B168" s="8"/>
      <c r="C168" s="8"/>
      <c r="D168" s="8"/>
      <c r="E168" s="8"/>
      <c r="F168" s="8"/>
      <c r="G168" s="12"/>
      <c r="H168" s="101"/>
      <c r="I168" s="101"/>
      <c r="J168" s="101"/>
      <c r="K168" s="101"/>
      <c r="L168" s="101"/>
      <c r="M168" s="101"/>
      <c r="N168" s="101"/>
      <c r="O168" s="101"/>
      <c r="P168" s="101"/>
      <c r="Q168" s="102"/>
      <c r="R168" s="152"/>
      <c r="S168" t="s" s="61">
        <f>S161</f>
        <v>214</v>
      </c>
      <c r="T168" t="s" s="61">
        <f>T161</f>
        <v>251</v>
      </c>
      <c r="U168" t="s" s="61">
        <f>U161</f>
        <v>2222</v>
      </c>
      <c r="V168" t="s" s="61">
        <f>V161</f>
        <v>216</v>
      </c>
      <c r="W168" t="s" s="61">
        <f>W161</f>
        <v>217</v>
      </c>
      <c r="X168" t="s" s="61">
        <f>X161</f>
        <v>218</v>
      </c>
      <c r="Y168" t="s" s="61">
        <f>Y161</f>
        <v>2560</v>
      </c>
      <c r="Z168" t="s" s="61">
        <f>Z161</f>
        <v>2561</v>
      </c>
      <c r="AA168" t="s" s="61">
        <f>AA161</f>
        <v>2225</v>
      </c>
      <c r="AB168" t="s" s="61">
        <f>AB161</f>
        <v>222</v>
      </c>
      <c r="AC168" t="s" s="61">
        <f>AC161</f>
        <v>2226</v>
      </c>
      <c r="AD168" t="s" s="61">
        <f>AD161</f>
        <v>224</v>
      </c>
      <c r="AE168" t="s" s="61">
        <f>AE161</f>
        <v>2227</v>
      </c>
      <c r="AF168" t="s" s="61">
        <f>AF161</f>
        <v>2228</v>
      </c>
      <c r="AG168" t="s" s="61">
        <f>AG161</f>
        <v>2229</v>
      </c>
      <c r="AH168" t="s" s="61">
        <f>AH161</f>
        <v>2562</v>
      </c>
      <c r="AI168" s="103"/>
      <c r="AJ168" s="104"/>
      <c r="AK168" s="104"/>
      <c r="AL168" s="104"/>
      <c r="AM168" s="16"/>
      <c r="AN168" s="8"/>
      <c r="AO168" s="8"/>
      <c r="AP168" s="12"/>
      <c r="AQ168" s="104"/>
      <c r="AR168" s="104"/>
      <c r="AS168" s="104"/>
      <c r="AT168" s="104"/>
      <c r="AU168" s="16"/>
      <c r="AV168" s="8"/>
      <c r="AW168" s="8"/>
      <c r="AX168" s="12"/>
      <c r="AY168" s="104"/>
      <c r="AZ168" s="104"/>
      <c r="BA168" s="104"/>
      <c r="BB168" s="104"/>
      <c r="BC168" s="16"/>
      <c r="BD168" s="8"/>
      <c r="BE168" s="8"/>
      <c r="BF168" s="12"/>
      <c r="BG168" s="104"/>
      <c r="BH168" s="104"/>
      <c r="BI168" s="104"/>
      <c r="BJ168" s="104"/>
      <c r="BK168" s="16"/>
      <c r="BL168" s="8"/>
      <c r="BM168" s="8"/>
      <c r="BN168" s="12"/>
      <c r="BO168" s="104"/>
      <c r="BP168" s="104"/>
      <c r="BQ168" s="104"/>
      <c r="BR168" s="104"/>
      <c r="BS168" s="16"/>
      <c r="BT168" s="8"/>
      <c r="BU168" s="8"/>
      <c r="BV168" s="12"/>
      <c r="BW168" s="104"/>
      <c r="BX168" s="104"/>
      <c r="BY168" s="104"/>
      <c r="BZ168" s="104"/>
      <c r="CA168" s="16"/>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c r="DQ168" s="8"/>
      <c r="DR168" s="8"/>
      <c r="DS168" s="8"/>
      <c r="DT168" s="8"/>
      <c r="DU168" s="8"/>
      <c r="DV168" s="8"/>
      <c r="DW168" s="8"/>
      <c r="DX168" s="8"/>
      <c r="DY168" s="8"/>
      <c r="DZ168" s="8"/>
      <c r="EA168" s="8"/>
      <c r="EB168" s="8"/>
      <c r="EC168" s="8"/>
      <c r="ED168" s="8"/>
      <c r="EE168" s="17"/>
      <c r="EF168" s="17"/>
      <c r="EG168" s="17"/>
      <c r="EH168" s="17"/>
      <c r="EI168" s="17"/>
      <c r="EJ168" s="17"/>
      <c r="EK168" s="17"/>
      <c r="EL168" s="17"/>
      <c r="EM168" s="17"/>
      <c r="EN168" s="17"/>
      <c r="EO168" s="17"/>
      <c r="EP168" s="17"/>
      <c r="EQ168" s="17"/>
      <c r="ER168" s="17"/>
      <c r="ES168" s="17"/>
      <c r="ET168" s="17"/>
      <c r="EU168" s="17"/>
      <c r="EV168" s="17"/>
      <c r="EW168" s="17"/>
      <c r="EX168" s="17"/>
      <c r="EY168" s="17"/>
    </row>
    <row r="169" ht="13.55" customHeight="1">
      <c r="A169" s="8"/>
      <c r="B169" s="8"/>
      <c r="C169" s="8"/>
      <c r="D169" s="8"/>
      <c r="E169" s="8"/>
      <c r="F169" s="8"/>
      <c r="G169" s="12"/>
      <c r="H169" s="101"/>
      <c r="I169" s="101"/>
      <c r="J169" s="101"/>
      <c r="K169" s="101"/>
      <c r="L169" s="101"/>
      <c r="M169" s="101"/>
      <c r="N169" s="101"/>
      <c r="O169" s="101"/>
      <c r="P169" s="101"/>
      <c r="Q169" s="102"/>
      <c r="R169" t="s" s="153">
        <f>R162</f>
        <v>2551</v>
      </c>
      <c r="S169" s="154">
        <f>S162*1/127</f>
        <v>0</v>
      </c>
      <c r="T169" s="154">
        <f>T162*1/127</f>
        <v>0</v>
      </c>
      <c r="U169" s="154">
        <f>U162*1/127</f>
        <v>0</v>
      </c>
      <c r="V169" s="154">
        <f>V162*1/127</f>
        <v>0</v>
      </c>
      <c r="W169" s="154">
        <f>W162*1/127</f>
        <v>0</v>
      </c>
      <c r="X169" s="154">
        <f>X162*1/127</f>
        <v>0</v>
      </c>
      <c r="Y169" s="154">
        <f>Y162*1/127</f>
        <v>0</v>
      </c>
      <c r="Z169" s="154">
        <f>Z162*1/127</f>
        <v>0</v>
      </c>
      <c r="AA169" s="154">
        <f>AA162*1/127</f>
        <v>0</v>
      </c>
      <c r="AB169" s="154">
        <f>AB162*1/127</f>
        <v>0</v>
      </c>
      <c r="AC169" s="154">
        <f>AC162*1/127</f>
        <v>0.0393700787401575</v>
      </c>
      <c r="AD169" s="154">
        <f>AD162*1/127</f>
        <v>0.007874015748031499</v>
      </c>
      <c r="AE169" s="154">
        <f>AE162*1/127</f>
        <v>0.07086614173228351</v>
      </c>
      <c r="AF169" s="154">
        <f>AF162*1/127</f>
        <v>0.0866141732283465</v>
      </c>
      <c r="AG169" s="154">
        <f>AG162*1/127</f>
        <v>0</v>
      </c>
      <c r="AH169" s="154">
        <f>AH162*1/127</f>
        <v>0</v>
      </c>
      <c r="AI169" s="103"/>
      <c r="AJ169" s="104"/>
      <c r="AK169" s="104"/>
      <c r="AL169" s="104"/>
      <c r="AM169" s="16"/>
      <c r="AN169" s="8"/>
      <c r="AO169" s="8"/>
      <c r="AP169" s="12"/>
      <c r="AQ169" s="104"/>
      <c r="AR169" s="104"/>
      <c r="AS169" s="104"/>
      <c r="AT169" s="104"/>
      <c r="AU169" s="16"/>
      <c r="AV169" s="8"/>
      <c r="AW169" s="8"/>
      <c r="AX169" s="12"/>
      <c r="AY169" s="104"/>
      <c r="AZ169" s="104"/>
      <c r="BA169" s="104"/>
      <c r="BB169" s="104"/>
      <c r="BC169" s="16"/>
      <c r="BD169" s="8"/>
      <c r="BE169" s="8"/>
      <c r="BF169" s="12"/>
      <c r="BG169" s="104"/>
      <c r="BH169" s="104"/>
      <c r="BI169" s="104"/>
      <c r="BJ169" s="104"/>
      <c r="BK169" s="16"/>
      <c r="BL169" s="8"/>
      <c r="BM169" s="8"/>
      <c r="BN169" s="12"/>
      <c r="BO169" s="104"/>
      <c r="BP169" s="104"/>
      <c r="BQ169" s="104"/>
      <c r="BR169" s="104"/>
      <c r="BS169" s="16"/>
      <c r="BT169" s="8"/>
      <c r="BU169" s="8"/>
      <c r="BV169" s="12"/>
      <c r="BW169" s="104"/>
      <c r="BX169" s="104"/>
      <c r="BY169" s="104"/>
      <c r="BZ169" s="104"/>
      <c r="CA169" s="16"/>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O169" s="8"/>
      <c r="DP169" s="8"/>
      <c r="DQ169" s="8"/>
      <c r="DR169" s="8"/>
      <c r="DS169" s="8"/>
      <c r="DT169" s="8"/>
      <c r="DU169" s="8"/>
      <c r="DV169" s="8"/>
      <c r="DW169" s="8"/>
      <c r="DX169" s="8"/>
      <c r="DY169" s="8"/>
      <c r="DZ169" s="8"/>
      <c r="EA169" s="8"/>
      <c r="EB169" s="8"/>
      <c r="EC169" s="8"/>
      <c r="ED169" s="8"/>
      <c r="EE169" s="17"/>
      <c r="EF169" s="17"/>
      <c r="EG169" s="17"/>
      <c r="EH169" s="17"/>
      <c r="EI169" s="17"/>
      <c r="EJ169" s="17"/>
      <c r="EK169" s="17"/>
      <c r="EL169" s="17"/>
      <c r="EM169" s="17"/>
      <c r="EN169" s="17"/>
      <c r="EO169" s="17"/>
      <c r="EP169" s="17"/>
      <c r="EQ169" s="17"/>
      <c r="ER169" s="17"/>
      <c r="ES169" s="17"/>
      <c r="ET169" s="17"/>
      <c r="EU169" s="17"/>
      <c r="EV169" s="17"/>
      <c r="EW169" s="17"/>
      <c r="EX169" s="17"/>
      <c r="EY169" s="17"/>
    </row>
    <row r="170" ht="13.55" customHeight="1">
      <c r="A170" s="8"/>
      <c r="B170" s="8"/>
      <c r="C170" s="8"/>
      <c r="D170" s="8"/>
      <c r="E170" s="8"/>
      <c r="F170" s="8"/>
      <c r="G170" s="12"/>
      <c r="H170" s="101"/>
      <c r="I170" s="101"/>
      <c r="J170" s="101"/>
      <c r="K170" s="101"/>
      <c r="L170" s="101"/>
      <c r="M170" s="101"/>
      <c r="N170" s="101"/>
      <c r="O170" s="101"/>
      <c r="P170" s="101"/>
      <c r="Q170" s="102"/>
      <c r="R170" t="s" s="153">
        <f>R163</f>
        <v>2553</v>
      </c>
      <c r="S170" s="154">
        <f>S163*1/127</f>
        <v>0.6850393700787401</v>
      </c>
      <c r="T170" s="154">
        <f>T163*1/127</f>
        <v>0.614173228346457</v>
      </c>
      <c r="U170" s="154">
        <f>U163*1/127</f>
        <v>0</v>
      </c>
      <c r="V170" s="154">
        <f>V163*1/127</f>
        <v>0.259842519685039</v>
      </c>
      <c r="W170" s="154">
        <f>W163*1/127</f>
        <v>0.15748031496063</v>
      </c>
      <c r="X170" s="154">
        <f>X163*1/127</f>
        <v>0.299212598425197</v>
      </c>
      <c r="Y170" s="154">
        <f>Y163*1/127</f>
        <v>0.102362204724409</v>
      </c>
      <c r="Z170" s="154">
        <f>Z163*1/127</f>
        <v>0.692913385826772</v>
      </c>
      <c r="AA170" s="154">
        <f>AA163*1/127</f>
        <v>0.559055118110236</v>
      </c>
      <c r="AB170" s="154">
        <f>AB163*1/127</f>
        <v>0.417322834645669</v>
      </c>
      <c r="AC170" s="154">
        <f>AC163*1/127</f>
        <v>0.291338582677165</v>
      </c>
      <c r="AD170" s="154">
        <f>AD163*1/127</f>
        <v>0.181102362204724</v>
      </c>
      <c r="AE170" s="154">
        <f>AE163*1/127</f>
        <v>0.716535433070866</v>
      </c>
      <c r="AF170" s="154">
        <f>AF163*1/127</f>
        <v>0.669291338582677</v>
      </c>
      <c r="AG170" s="154">
        <f>AG163*1/127</f>
        <v>0</v>
      </c>
      <c r="AH170" s="154">
        <f>AH163*1/127</f>
        <v>0.0551181102362205</v>
      </c>
      <c r="AI170" s="103"/>
      <c r="AJ170" s="104"/>
      <c r="AK170" s="104"/>
      <c r="AL170" s="104"/>
      <c r="AM170" s="16"/>
      <c r="AN170" s="8"/>
      <c r="AO170" s="8"/>
      <c r="AP170" s="12"/>
      <c r="AQ170" s="104"/>
      <c r="AR170" s="104"/>
      <c r="AS170" s="104"/>
      <c r="AT170" s="104"/>
      <c r="AU170" s="16"/>
      <c r="AV170" s="8"/>
      <c r="AW170" s="8"/>
      <c r="AX170" s="12"/>
      <c r="AY170" s="104"/>
      <c r="AZ170" s="104"/>
      <c r="BA170" s="104"/>
      <c r="BB170" s="104"/>
      <c r="BC170" s="16"/>
      <c r="BD170" s="8"/>
      <c r="BE170" s="8"/>
      <c r="BF170" s="12"/>
      <c r="BG170" s="104"/>
      <c r="BH170" s="104"/>
      <c r="BI170" s="104"/>
      <c r="BJ170" s="104"/>
      <c r="BK170" s="16"/>
      <c r="BL170" s="8"/>
      <c r="BM170" s="8"/>
      <c r="BN170" s="12"/>
      <c r="BO170" s="104"/>
      <c r="BP170" s="104"/>
      <c r="BQ170" s="104"/>
      <c r="BR170" s="104"/>
      <c r="BS170" s="16"/>
      <c r="BT170" s="8"/>
      <c r="BU170" s="8"/>
      <c r="BV170" s="12"/>
      <c r="BW170" s="104"/>
      <c r="BX170" s="104"/>
      <c r="BY170" s="104"/>
      <c r="BZ170" s="104"/>
      <c r="CA170" s="16"/>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c r="DQ170" s="8"/>
      <c r="DR170" s="8"/>
      <c r="DS170" s="8"/>
      <c r="DT170" s="8"/>
      <c r="DU170" s="8"/>
      <c r="DV170" s="8"/>
      <c r="DW170" s="8"/>
      <c r="DX170" s="8"/>
      <c r="DY170" s="8"/>
      <c r="DZ170" s="8"/>
      <c r="EA170" s="8"/>
      <c r="EB170" s="8"/>
      <c r="EC170" s="8"/>
      <c r="ED170" s="8"/>
      <c r="EE170" s="17"/>
      <c r="EF170" s="17"/>
      <c r="EG170" s="17"/>
      <c r="EH170" s="17"/>
      <c r="EI170" s="17"/>
      <c r="EJ170" s="17"/>
      <c r="EK170" s="17"/>
      <c r="EL170" s="17"/>
      <c r="EM170" s="17"/>
      <c r="EN170" s="17"/>
      <c r="EO170" s="17"/>
      <c r="EP170" s="17"/>
      <c r="EQ170" s="17"/>
      <c r="ER170" s="17"/>
      <c r="ES170" s="17"/>
      <c r="ET170" s="17"/>
      <c r="EU170" s="17"/>
      <c r="EV170" s="17"/>
      <c r="EW170" s="17"/>
      <c r="EX170" s="17"/>
      <c r="EY170" s="17"/>
    </row>
    <row r="171" ht="13.55" customHeight="1">
      <c r="A171" s="8"/>
      <c r="B171" s="8"/>
      <c r="C171" s="8"/>
      <c r="D171" s="8"/>
      <c r="E171" s="8"/>
      <c r="F171" s="8"/>
      <c r="G171" s="12"/>
      <c r="H171" s="101"/>
      <c r="I171" s="101"/>
      <c r="J171" s="101"/>
      <c r="K171" s="101"/>
      <c r="L171" s="101"/>
      <c r="M171" s="101"/>
      <c r="N171" s="101"/>
      <c r="O171" s="101"/>
      <c r="P171" s="101"/>
      <c r="Q171" s="102"/>
      <c r="R171" t="s" s="153">
        <f>R164</f>
        <v>2555</v>
      </c>
      <c r="S171" s="154">
        <f>S164*1/127</f>
        <v>0</v>
      </c>
      <c r="T171" s="154">
        <f>T164*1/127</f>
        <v>0</v>
      </c>
      <c r="U171" s="154">
        <f>U164*1/127</f>
        <v>0.165354330708661</v>
      </c>
      <c r="V171" s="154">
        <f>V164*1/127</f>
        <v>0</v>
      </c>
      <c r="W171" s="154">
        <f>W164*1/127</f>
        <v>0</v>
      </c>
      <c r="X171" s="154">
        <f>X164*1/127</f>
        <v>0</v>
      </c>
      <c r="Y171" s="154">
        <f>Y164*1/127</f>
        <v>0.228346456692913</v>
      </c>
      <c r="Z171" s="154">
        <f>Z164*1/127</f>
        <v>0.244094488188976</v>
      </c>
      <c r="AA171" s="154">
        <f>AA164*1/127</f>
        <v>0.322834645669291</v>
      </c>
      <c r="AB171" s="154">
        <f>AB164*1/127</f>
        <v>0.377952755905512</v>
      </c>
      <c r="AC171" s="154">
        <f>AC164*1/127</f>
        <v>0</v>
      </c>
      <c r="AD171" s="154">
        <f>AD164*1/127</f>
        <v>0.133858267716535</v>
      </c>
      <c r="AE171" s="154">
        <f>AE164*1/127</f>
        <v>0</v>
      </c>
      <c r="AF171" s="154">
        <f>AF164*1/127</f>
        <v>0</v>
      </c>
      <c r="AG171" s="154">
        <f>AG164*1/127</f>
        <v>0.866141732283465</v>
      </c>
      <c r="AH171" s="154">
        <f>AH164*1/127</f>
        <v>0.15748031496063</v>
      </c>
      <c r="AI171" s="103"/>
      <c r="AJ171" s="104"/>
      <c r="AK171" s="104"/>
      <c r="AL171" s="104"/>
      <c r="AM171" s="16"/>
      <c r="AN171" s="8"/>
      <c r="AO171" s="8"/>
      <c r="AP171" s="12"/>
      <c r="AQ171" s="104"/>
      <c r="AR171" s="104"/>
      <c r="AS171" s="104"/>
      <c r="AT171" s="104"/>
      <c r="AU171" s="16"/>
      <c r="AV171" s="8"/>
      <c r="AW171" s="8"/>
      <c r="AX171" s="12"/>
      <c r="AY171" s="104"/>
      <c r="AZ171" s="104"/>
      <c r="BA171" s="104"/>
      <c r="BB171" s="104"/>
      <c r="BC171" s="16"/>
      <c r="BD171" s="8"/>
      <c r="BE171" s="8"/>
      <c r="BF171" s="12"/>
      <c r="BG171" s="104"/>
      <c r="BH171" s="104"/>
      <c r="BI171" s="104"/>
      <c r="BJ171" s="104"/>
      <c r="BK171" s="16"/>
      <c r="BL171" s="8"/>
      <c r="BM171" s="8"/>
      <c r="BN171" s="12"/>
      <c r="BO171" s="104"/>
      <c r="BP171" s="104"/>
      <c r="BQ171" s="104"/>
      <c r="BR171" s="104"/>
      <c r="BS171" s="16"/>
      <c r="BT171" s="8"/>
      <c r="BU171" s="8"/>
      <c r="BV171" s="12"/>
      <c r="BW171" s="104"/>
      <c r="BX171" s="104"/>
      <c r="BY171" s="104"/>
      <c r="BZ171" s="104"/>
      <c r="CA171" s="16"/>
      <c r="CB171" s="8"/>
      <c r="CC171" s="8"/>
      <c r="CD171" s="8"/>
      <c r="CE171" s="8"/>
      <c r="CF171" s="8"/>
      <c r="CG171" s="8"/>
      <c r="CH171" s="8"/>
      <c r="CI171" s="8"/>
      <c r="CJ171" s="8"/>
      <c r="CK171" s="8"/>
      <c r="CL171" s="8"/>
      <c r="CM171" s="8"/>
      <c r="CN171" s="8"/>
      <c r="CO171" s="8"/>
      <c r="CP171" s="8"/>
      <c r="CQ171" s="8"/>
      <c r="CR171" s="8"/>
      <c r="CS171" s="8"/>
      <c r="CT171" s="8"/>
      <c r="CU171" s="8"/>
      <c r="CV171" s="8"/>
      <c r="CW171" s="8"/>
      <c r="CX171" s="8"/>
      <c r="CY171" s="8"/>
      <c r="CZ171" s="8"/>
      <c r="DA171" s="8"/>
      <c r="DB171" s="8"/>
      <c r="DC171" s="8"/>
      <c r="DD171" s="8"/>
      <c r="DE171" s="8"/>
      <c r="DF171" s="8"/>
      <c r="DG171" s="8"/>
      <c r="DH171" s="8"/>
      <c r="DI171" s="8"/>
      <c r="DJ171" s="8"/>
      <c r="DK171" s="8"/>
      <c r="DL171" s="8"/>
      <c r="DM171" s="8"/>
      <c r="DN171" s="8"/>
      <c r="DO171" s="8"/>
      <c r="DP171" s="8"/>
      <c r="DQ171" s="8"/>
      <c r="DR171" s="8"/>
      <c r="DS171" s="8"/>
      <c r="DT171" s="8"/>
      <c r="DU171" s="8"/>
      <c r="DV171" s="8"/>
      <c r="DW171" s="8"/>
      <c r="DX171" s="8"/>
      <c r="DY171" s="8"/>
      <c r="DZ171" s="8"/>
      <c r="EA171" s="8"/>
      <c r="EB171" s="8"/>
      <c r="EC171" s="8"/>
      <c r="ED171" s="8"/>
      <c r="EE171" s="17"/>
      <c r="EF171" s="17"/>
      <c r="EG171" s="17"/>
      <c r="EH171" s="17"/>
      <c r="EI171" s="17"/>
      <c r="EJ171" s="17"/>
      <c r="EK171" s="17"/>
      <c r="EL171" s="17"/>
      <c r="EM171" s="17"/>
      <c r="EN171" s="17"/>
      <c r="EO171" s="17"/>
      <c r="EP171" s="17"/>
      <c r="EQ171" s="17"/>
      <c r="ER171" s="17"/>
      <c r="ES171" s="17"/>
      <c r="ET171" s="17"/>
      <c r="EU171" s="17"/>
      <c r="EV171" s="17"/>
      <c r="EW171" s="17"/>
      <c r="EX171" s="17"/>
      <c r="EY171" s="17"/>
    </row>
    <row r="172" ht="13.55" customHeight="1">
      <c r="A172" s="8"/>
      <c r="B172" s="8"/>
      <c r="C172" s="8"/>
      <c r="D172" s="8"/>
      <c r="E172" s="8"/>
      <c r="F172" s="8"/>
      <c r="G172" s="12"/>
      <c r="H172" s="101"/>
      <c r="I172" s="101"/>
      <c r="J172" s="101"/>
      <c r="K172" s="101"/>
      <c r="L172" s="101"/>
      <c r="M172" s="101"/>
      <c r="N172" s="101"/>
      <c r="O172" s="101"/>
      <c r="P172" s="101"/>
      <c r="Q172" s="102"/>
      <c r="R172" t="s" s="153">
        <f>R165</f>
        <v>2557</v>
      </c>
      <c r="S172" s="154">
        <f>S165*1/127</f>
        <v>0.007874015748031499</v>
      </c>
      <c r="T172" s="154">
        <f>T165*1/127</f>
        <v>0.062992125984252</v>
      </c>
      <c r="U172" s="154">
        <f>U165*1/127</f>
        <v>0.015748031496063</v>
      </c>
      <c r="V172" s="154">
        <f>V165*1/127</f>
        <v>0.519685039370079</v>
      </c>
      <c r="W172" s="154">
        <f>W165*1/127</f>
        <v>0.015748031496063</v>
      </c>
      <c r="X172" s="154">
        <f>X165*1/127</f>
        <v>0.102362204724409</v>
      </c>
      <c r="Y172" s="154">
        <f>Y165*1/127</f>
        <v>0.0551181102362205</v>
      </c>
      <c r="Z172" s="154">
        <f>Z165*1/127</f>
        <v>0</v>
      </c>
      <c r="AA172" s="154">
        <f>AA165*1/127</f>
        <v>0.0236220472440945</v>
      </c>
      <c r="AB172" s="154">
        <f>AB165*1/127</f>
        <v>0.0393700787401575</v>
      </c>
      <c r="AC172" s="154">
        <f>AC165*1/127</f>
        <v>0.165354330708661</v>
      </c>
      <c r="AD172" s="154">
        <f>AD165*1/127</f>
        <v>0.511811023622047</v>
      </c>
      <c r="AE172" s="154">
        <f>AE165*1/127</f>
        <v>0.078740157480315</v>
      </c>
      <c r="AF172" s="154">
        <f>AF165*1/127</f>
        <v>0.0551181102362205</v>
      </c>
      <c r="AG172" s="154">
        <f>AG165*1/127</f>
        <v>0.007874015748031499</v>
      </c>
      <c r="AH172" s="154">
        <f>AH165*1/127</f>
        <v>0.669291338582677</v>
      </c>
      <c r="AI172" s="103"/>
      <c r="AJ172" s="104"/>
      <c r="AK172" s="104"/>
      <c r="AL172" s="104"/>
      <c r="AM172" s="16"/>
      <c r="AN172" s="8"/>
      <c r="AO172" s="8"/>
      <c r="AP172" s="12"/>
      <c r="AQ172" s="104"/>
      <c r="AR172" s="104"/>
      <c r="AS172" s="104"/>
      <c r="AT172" s="104"/>
      <c r="AU172" s="16"/>
      <c r="AV172" s="8"/>
      <c r="AW172" s="8"/>
      <c r="AX172" s="12"/>
      <c r="AY172" s="104"/>
      <c r="AZ172" s="104"/>
      <c r="BA172" s="104"/>
      <c r="BB172" s="104"/>
      <c r="BC172" s="16"/>
      <c r="BD172" s="8"/>
      <c r="BE172" s="8"/>
      <c r="BF172" s="12"/>
      <c r="BG172" s="104"/>
      <c r="BH172" s="104"/>
      <c r="BI172" s="104"/>
      <c r="BJ172" s="104"/>
      <c r="BK172" s="16"/>
      <c r="BL172" s="8"/>
      <c r="BM172" s="8"/>
      <c r="BN172" s="12"/>
      <c r="BO172" s="104"/>
      <c r="BP172" s="104"/>
      <c r="BQ172" s="104"/>
      <c r="BR172" s="104"/>
      <c r="BS172" s="16"/>
      <c r="BT172" s="8"/>
      <c r="BU172" s="8"/>
      <c r="BV172" s="12"/>
      <c r="BW172" s="104"/>
      <c r="BX172" s="104"/>
      <c r="BY172" s="104"/>
      <c r="BZ172" s="104"/>
      <c r="CA172" s="16"/>
      <c r="CB172" s="8"/>
      <c r="CC172" s="8"/>
      <c r="CD172" s="8"/>
      <c r="CE172" s="8"/>
      <c r="CF172" s="8"/>
      <c r="CG172" s="8"/>
      <c r="CH172" s="8"/>
      <c r="CI172" s="8"/>
      <c r="CJ172" s="8"/>
      <c r="CK172" s="8"/>
      <c r="CL172" s="8"/>
      <c r="CM172" s="8"/>
      <c r="CN172" s="8"/>
      <c r="CO172" s="8"/>
      <c r="CP172" s="8"/>
      <c r="CQ172" s="8"/>
      <c r="CR172" s="8"/>
      <c r="CS172" s="8"/>
      <c r="CT172" s="8"/>
      <c r="CU172" s="8"/>
      <c r="CV172" s="8"/>
      <c r="CW172" s="8"/>
      <c r="CX172" s="8"/>
      <c r="CY172" s="8"/>
      <c r="CZ172" s="8"/>
      <c r="DA172" s="8"/>
      <c r="DB172" s="8"/>
      <c r="DC172" s="8"/>
      <c r="DD172" s="8"/>
      <c r="DE172" s="8"/>
      <c r="DF172" s="8"/>
      <c r="DG172" s="8"/>
      <c r="DH172" s="8"/>
      <c r="DI172" s="8"/>
      <c r="DJ172" s="8"/>
      <c r="DK172" s="8"/>
      <c r="DL172" s="8"/>
      <c r="DM172" s="8"/>
      <c r="DN172" s="8"/>
      <c r="DO172" s="8"/>
      <c r="DP172" s="8"/>
      <c r="DQ172" s="8"/>
      <c r="DR172" s="8"/>
      <c r="DS172" s="8"/>
      <c r="DT172" s="8"/>
      <c r="DU172" s="8"/>
      <c r="DV172" s="8"/>
      <c r="DW172" s="8"/>
      <c r="DX172" s="8"/>
      <c r="DY172" s="8"/>
      <c r="DZ172" s="8"/>
      <c r="EA172" s="8"/>
      <c r="EB172" s="8"/>
      <c r="EC172" s="8"/>
      <c r="ED172" s="8"/>
      <c r="EE172" s="17"/>
      <c r="EF172" s="17"/>
      <c r="EG172" s="17"/>
      <c r="EH172" s="17"/>
      <c r="EI172" s="17"/>
      <c r="EJ172" s="17"/>
      <c r="EK172" s="17"/>
      <c r="EL172" s="17"/>
      <c r="EM172" s="17"/>
      <c r="EN172" s="17"/>
      <c r="EO172" s="17"/>
      <c r="EP172" s="17"/>
      <c r="EQ172" s="17"/>
      <c r="ER172" s="17"/>
      <c r="ES172" s="17"/>
      <c r="ET172" s="17"/>
      <c r="EU172" s="17"/>
      <c r="EV172" s="17"/>
      <c r="EW172" s="17"/>
      <c r="EX172" s="17"/>
      <c r="EY172" s="17"/>
    </row>
    <row r="173" ht="13.55" customHeight="1">
      <c r="A173" s="8"/>
      <c r="B173" s="8"/>
      <c r="C173" s="8"/>
      <c r="D173" s="8"/>
      <c r="E173" s="8"/>
      <c r="F173" s="8"/>
      <c r="G173" s="12"/>
      <c r="H173" s="101"/>
      <c r="I173" s="101"/>
      <c r="J173" s="101"/>
      <c r="K173" s="101"/>
      <c r="L173" s="101"/>
      <c r="M173" s="101"/>
      <c r="N173" s="101"/>
      <c r="O173" s="101"/>
      <c r="P173" s="101"/>
      <c r="Q173" s="102"/>
      <c r="R173" t="s" s="153">
        <f>R166</f>
        <v>2558</v>
      </c>
      <c r="S173" s="154">
        <f>S166*1/127</f>
        <v>0.196850393700787</v>
      </c>
      <c r="T173" s="154">
        <f>T166*1/127</f>
        <v>0.141732283464567</v>
      </c>
      <c r="U173" s="154">
        <f>U166*1/127</f>
        <v>0</v>
      </c>
      <c r="V173" s="154">
        <f>V166*1/127</f>
        <v>0.047244094488189</v>
      </c>
      <c r="W173" s="154">
        <f>W166*1/127</f>
        <v>0.21259842519685</v>
      </c>
      <c r="X173" s="154">
        <f>X166*1/127</f>
        <v>0.267716535433071</v>
      </c>
      <c r="Y173" s="154">
        <f>Y166*1/127</f>
        <v>0.007874015748031499</v>
      </c>
      <c r="Z173" s="154">
        <f>Z166*1/127</f>
        <v>0</v>
      </c>
      <c r="AA173" s="154">
        <f>AA166*1/127</f>
        <v>0.007874015748031499</v>
      </c>
      <c r="AB173" s="154">
        <f>AB166*1/127</f>
        <v>0.0236220472440945</v>
      </c>
      <c r="AC173" s="154">
        <f>AC166*1/127</f>
        <v>0.118110236220472</v>
      </c>
      <c r="AD173" s="154">
        <f>AD166*1/127</f>
        <v>0.015748031496063</v>
      </c>
      <c r="AE173" s="154">
        <f>AE166*1/127</f>
        <v>0.007874015748031499</v>
      </c>
      <c r="AF173" s="154">
        <f>AF166*1/127</f>
        <v>0.0393700787401575</v>
      </c>
      <c r="AG173" s="154">
        <f>AG166*1/127</f>
        <v>0</v>
      </c>
      <c r="AH173" s="154">
        <f>AH166*1/127</f>
        <v>0</v>
      </c>
      <c r="AI173" s="103"/>
      <c r="AJ173" s="104"/>
      <c r="AK173" s="104"/>
      <c r="AL173" s="104"/>
      <c r="AM173" s="16"/>
      <c r="AN173" s="8"/>
      <c r="AO173" s="8"/>
      <c r="AP173" s="12"/>
      <c r="AQ173" s="104"/>
      <c r="AR173" s="104"/>
      <c r="AS173" s="104"/>
      <c r="AT173" s="104"/>
      <c r="AU173" s="16"/>
      <c r="AV173" s="8"/>
      <c r="AW173" s="8"/>
      <c r="AX173" s="12"/>
      <c r="AY173" s="104"/>
      <c r="AZ173" s="104"/>
      <c r="BA173" s="104"/>
      <c r="BB173" s="104"/>
      <c r="BC173" s="16"/>
      <c r="BD173" s="8"/>
      <c r="BE173" s="8"/>
      <c r="BF173" s="12"/>
      <c r="BG173" s="104"/>
      <c r="BH173" s="104"/>
      <c r="BI173" s="104"/>
      <c r="BJ173" s="104"/>
      <c r="BK173" s="16"/>
      <c r="BL173" s="8"/>
      <c r="BM173" s="8"/>
      <c r="BN173" s="12"/>
      <c r="BO173" s="104"/>
      <c r="BP173" s="104"/>
      <c r="BQ173" s="104"/>
      <c r="BR173" s="104"/>
      <c r="BS173" s="16"/>
      <c r="BT173" s="8"/>
      <c r="BU173" s="8"/>
      <c r="BV173" s="12"/>
      <c r="BW173" s="104"/>
      <c r="BX173" s="104"/>
      <c r="BY173" s="104"/>
      <c r="BZ173" s="104"/>
      <c r="CA173" s="16"/>
      <c r="CB173" s="8"/>
      <c r="CC173" s="8"/>
      <c r="CD173" s="8"/>
      <c r="CE173" s="8"/>
      <c r="CF173" s="8"/>
      <c r="CG173" s="8"/>
      <c r="CH173" s="8"/>
      <c r="CI173" s="8"/>
      <c r="CJ173" s="8"/>
      <c r="CK173" s="8"/>
      <c r="CL173" s="8"/>
      <c r="CM173" s="8"/>
      <c r="CN173" s="8"/>
      <c r="CO173" s="8"/>
      <c r="CP173" s="8"/>
      <c r="CQ173" s="8"/>
      <c r="CR173" s="8"/>
      <c r="CS173" s="8"/>
      <c r="CT173" s="8"/>
      <c r="CU173" s="8"/>
      <c r="CV173" s="8"/>
      <c r="CW173" s="8"/>
      <c r="CX173" s="8"/>
      <c r="CY173" s="8"/>
      <c r="CZ173" s="8"/>
      <c r="DA173" s="8"/>
      <c r="DB173" s="8"/>
      <c r="DC173" s="8"/>
      <c r="DD173" s="8"/>
      <c r="DE173" s="8"/>
      <c r="DF173" s="8"/>
      <c r="DG173" s="8"/>
      <c r="DH173" s="8"/>
      <c r="DI173" s="8"/>
      <c r="DJ173" s="8"/>
      <c r="DK173" s="8"/>
      <c r="DL173" s="8"/>
      <c r="DM173" s="8"/>
      <c r="DN173" s="8"/>
      <c r="DO173" s="8"/>
      <c r="DP173" s="8"/>
      <c r="DQ173" s="8"/>
      <c r="DR173" s="8"/>
      <c r="DS173" s="8"/>
      <c r="DT173" s="8"/>
      <c r="DU173" s="8"/>
      <c r="DV173" s="8"/>
      <c r="DW173" s="8"/>
      <c r="DX173" s="8"/>
      <c r="DY173" s="8"/>
      <c r="DZ173" s="8"/>
      <c r="EA173" s="8"/>
      <c r="EB173" s="8"/>
      <c r="EC173" s="8"/>
      <c r="ED173" s="8"/>
      <c r="EE173" s="17"/>
      <c r="EF173" s="17"/>
      <c r="EG173" s="17"/>
      <c r="EH173" s="17"/>
      <c r="EI173" s="17"/>
      <c r="EJ173" s="17"/>
      <c r="EK173" s="17"/>
      <c r="EL173" s="17"/>
      <c r="EM173" s="17"/>
      <c r="EN173" s="17"/>
      <c r="EO173" s="17"/>
      <c r="EP173" s="17"/>
      <c r="EQ173" s="17"/>
      <c r="ER173" s="17"/>
      <c r="ES173" s="17"/>
      <c r="ET173" s="17"/>
      <c r="EU173" s="17"/>
      <c r="EV173" s="17"/>
      <c r="EW173" s="17"/>
      <c r="EX173" s="17"/>
      <c r="EY173" s="17"/>
    </row>
    <row r="174" ht="13.55" customHeight="1">
      <c r="A174" s="8"/>
      <c r="B174" s="8"/>
      <c r="C174" s="8"/>
      <c r="D174" s="8"/>
      <c r="E174" s="8"/>
      <c r="F174" s="8"/>
      <c r="G174" s="12"/>
      <c r="H174" s="101"/>
      <c r="I174" s="101"/>
      <c r="J174" s="101"/>
      <c r="K174" s="101"/>
      <c r="L174" s="101"/>
      <c r="M174" s="101"/>
      <c r="N174" s="101"/>
      <c r="O174" s="101"/>
      <c r="P174" s="101"/>
      <c r="Q174" s="102"/>
      <c r="R174" t="s" s="153">
        <f>R167</f>
        <v>2559</v>
      </c>
      <c r="S174" s="154">
        <f>S167*1/127</f>
        <v>0</v>
      </c>
      <c r="T174" s="154">
        <f>T167*1/127</f>
        <v>0</v>
      </c>
      <c r="U174" s="154">
        <f>U167*1/127</f>
        <v>0</v>
      </c>
      <c r="V174" s="154">
        <f>V167*1/127</f>
        <v>0</v>
      </c>
      <c r="W174" s="154">
        <f>W167*1/127</f>
        <v>0</v>
      </c>
      <c r="X174" s="154">
        <f>X167*1/127</f>
        <v>0</v>
      </c>
      <c r="Y174" s="154">
        <f>Y167*1/127</f>
        <v>0</v>
      </c>
      <c r="Z174" s="154">
        <f>Z167*1/127</f>
        <v>0</v>
      </c>
      <c r="AA174" s="154">
        <f>AA167*1/127</f>
        <v>0</v>
      </c>
      <c r="AB174" s="154">
        <f>AB167*1/127</f>
        <v>0</v>
      </c>
      <c r="AC174" s="154">
        <f>AC167*1/127</f>
        <v>0</v>
      </c>
      <c r="AD174" s="154">
        <f>AD167*1/127</f>
        <v>0</v>
      </c>
      <c r="AE174" s="154">
        <f>AE167*1/127</f>
        <v>0</v>
      </c>
      <c r="AF174" s="154">
        <f>AF167*1/127</f>
        <v>0</v>
      </c>
      <c r="AG174" s="154">
        <f>AG167*1/127</f>
        <v>0</v>
      </c>
      <c r="AH174" s="154">
        <f>AH167*1/127</f>
        <v>0</v>
      </c>
      <c r="AI174" s="103"/>
      <c r="AJ174" s="104"/>
      <c r="AK174" s="104"/>
      <c r="AL174" s="104"/>
      <c r="AM174" s="16"/>
      <c r="AN174" s="8"/>
      <c r="AO174" s="8"/>
      <c r="AP174" s="12"/>
      <c r="AQ174" s="104"/>
      <c r="AR174" s="104"/>
      <c r="AS174" s="104"/>
      <c r="AT174" s="104"/>
      <c r="AU174" s="16"/>
      <c r="AV174" s="8"/>
      <c r="AW174" s="8"/>
      <c r="AX174" s="12"/>
      <c r="AY174" s="104"/>
      <c r="AZ174" s="104"/>
      <c r="BA174" s="104"/>
      <c r="BB174" s="104"/>
      <c r="BC174" s="16"/>
      <c r="BD174" s="8"/>
      <c r="BE174" s="8"/>
      <c r="BF174" s="12"/>
      <c r="BG174" s="104"/>
      <c r="BH174" s="104"/>
      <c r="BI174" s="104"/>
      <c r="BJ174" s="104"/>
      <c r="BK174" s="16"/>
      <c r="BL174" s="8"/>
      <c r="BM174" s="8"/>
      <c r="BN174" s="12"/>
      <c r="BO174" s="104"/>
      <c r="BP174" s="104"/>
      <c r="BQ174" s="104"/>
      <c r="BR174" s="104"/>
      <c r="BS174" s="16"/>
      <c r="BT174" s="8"/>
      <c r="BU174" s="8"/>
      <c r="BV174" s="12"/>
      <c r="BW174" s="104"/>
      <c r="BX174" s="104"/>
      <c r="BY174" s="104"/>
      <c r="BZ174" s="104"/>
      <c r="CA174" s="16"/>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8"/>
      <c r="DP174" s="8"/>
      <c r="DQ174" s="8"/>
      <c r="DR174" s="8"/>
      <c r="DS174" s="8"/>
      <c r="DT174" s="8"/>
      <c r="DU174" s="8"/>
      <c r="DV174" s="8"/>
      <c r="DW174" s="8"/>
      <c r="DX174" s="8"/>
      <c r="DY174" s="8"/>
      <c r="DZ174" s="8"/>
      <c r="EA174" s="8"/>
      <c r="EB174" s="8"/>
      <c r="EC174" s="8"/>
      <c r="ED174" s="8"/>
      <c r="EE174" s="17"/>
      <c r="EF174" s="17"/>
      <c r="EG174" s="17"/>
      <c r="EH174" s="17"/>
      <c r="EI174" s="17"/>
      <c r="EJ174" s="17"/>
      <c r="EK174" s="17"/>
      <c r="EL174" s="17"/>
      <c r="EM174" s="17"/>
      <c r="EN174" s="17"/>
      <c r="EO174" s="17"/>
      <c r="EP174" s="17"/>
      <c r="EQ174" s="17"/>
      <c r="ER174" s="17"/>
      <c r="ES174" s="17"/>
      <c r="ET174" s="17"/>
      <c r="EU174" s="17"/>
      <c r="EV174" s="17"/>
      <c r="EW174" s="17"/>
      <c r="EX174" s="17"/>
      <c r="EY174" s="17"/>
    </row>
    <row r="175" ht="13.55" customHeight="1">
      <c r="A175" s="8"/>
      <c r="B175" s="8"/>
      <c r="C175" s="8"/>
      <c r="D175" s="8"/>
      <c r="E175" s="8"/>
      <c r="F175" s="8"/>
      <c r="G175" s="12"/>
      <c r="H175" s="101"/>
      <c r="I175" s="101"/>
      <c r="J175" s="101"/>
      <c r="K175" s="101"/>
      <c r="L175" s="101"/>
      <c r="M175" s="101"/>
      <c r="N175" s="101"/>
      <c r="O175" s="101"/>
      <c r="P175" s="101"/>
      <c r="Q175" s="101"/>
      <c r="R175" s="155"/>
      <c r="S175" s="143"/>
      <c r="T175" s="143"/>
      <c r="U175" s="143"/>
      <c r="V175" s="143"/>
      <c r="W175" s="156"/>
      <c r="X175" s="72"/>
      <c r="Y175" s="72"/>
      <c r="Z175" s="144"/>
      <c r="AA175" s="143"/>
      <c r="AB175" s="143"/>
      <c r="AC175" s="143"/>
      <c r="AD175" s="143"/>
      <c r="AE175" s="156"/>
      <c r="AF175" s="72"/>
      <c r="AG175" s="72"/>
      <c r="AH175" s="144"/>
      <c r="AI175" s="104"/>
      <c r="AJ175" s="104"/>
      <c r="AK175" s="104"/>
      <c r="AL175" s="104"/>
      <c r="AM175" s="16"/>
      <c r="AN175" s="8"/>
      <c r="AO175" s="8"/>
      <c r="AP175" s="12"/>
      <c r="AQ175" s="104"/>
      <c r="AR175" s="104"/>
      <c r="AS175" s="104"/>
      <c r="AT175" s="104"/>
      <c r="AU175" s="16"/>
      <c r="AV175" s="8"/>
      <c r="AW175" s="8"/>
      <c r="AX175" s="12"/>
      <c r="AY175" s="104"/>
      <c r="AZ175" s="104"/>
      <c r="BA175" s="104"/>
      <c r="BB175" s="104"/>
      <c r="BC175" s="16"/>
      <c r="BD175" s="8"/>
      <c r="BE175" s="8"/>
      <c r="BF175" s="12"/>
      <c r="BG175" s="104"/>
      <c r="BH175" s="104"/>
      <c r="BI175" s="104"/>
      <c r="BJ175" s="104"/>
      <c r="BK175" s="16"/>
      <c r="BL175" s="8"/>
      <c r="BM175" s="8"/>
      <c r="BN175" s="12"/>
      <c r="BO175" s="104"/>
      <c r="BP175" s="104"/>
      <c r="BQ175" s="104"/>
      <c r="BR175" s="104"/>
      <c r="BS175" s="16"/>
      <c r="BT175" s="8"/>
      <c r="BU175" s="8"/>
      <c r="BV175" s="12"/>
      <c r="BW175" s="104"/>
      <c r="BX175" s="104"/>
      <c r="BY175" s="104"/>
      <c r="BZ175" s="104"/>
      <c r="CA175" s="16"/>
      <c r="CB175" s="8"/>
      <c r="CC175" s="8"/>
      <c r="CD175" s="8"/>
      <c r="CE175" s="8"/>
      <c r="CF175" s="8"/>
      <c r="CG175" s="8"/>
      <c r="CH175" s="8"/>
      <c r="CI175" s="8"/>
      <c r="CJ175" s="8"/>
      <c r="CK175" s="8"/>
      <c r="CL175" s="8"/>
      <c r="CM175" s="8"/>
      <c r="CN175" s="8"/>
      <c r="CO175" s="8"/>
      <c r="CP175" s="8"/>
      <c r="CQ175" s="8"/>
      <c r="CR175" s="8"/>
      <c r="CS175" s="8"/>
      <c r="CT175" s="8"/>
      <c r="CU175" s="8"/>
      <c r="CV175" s="8"/>
      <c r="CW175" s="8"/>
      <c r="CX175" s="8"/>
      <c r="CY175" s="8"/>
      <c r="CZ175" s="8"/>
      <c r="DA175" s="8"/>
      <c r="DB175" s="8"/>
      <c r="DC175" s="8"/>
      <c r="DD175" s="8"/>
      <c r="DE175" s="8"/>
      <c r="DF175" s="8"/>
      <c r="DG175" s="8"/>
      <c r="DH175" s="8"/>
      <c r="DI175" s="8"/>
      <c r="DJ175" s="8"/>
      <c r="DK175" s="8"/>
      <c r="DL175" s="8"/>
      <c r="DM175" s="8"/>
      <c r="DN175" s="8"/>
      <c r="DO175" s="8"/>
      <c r="DP175" s="8"/>
      <c r="DQ175" s="8"/>
      <c r="DR175" s="8"/>
      <c r="DS175" s="8"/>
      <c r="DT175" s="8"/>
      <c r="DU175" s="8"/>
      <c r="DV175" s="8"/>
      <c r="DW175" s="8"/>
      <c r="DX175" s="8"/>
      <c r="DY175" s="8"/>
      <c r="DZ175" s="8"/>
      <c r="EA175" s="8"/>
      <c r="EB175" s="8"/>
      <c r="EC175" s="8"/>
      <c r="ED175" s="8"/>
      <c r="EE175" s="17"/>
      <c r="EF175" s="17"/>
      <c r="EG175" s="17"/>
      <c r="EH175" s="17"/>
      <c r="EI175" s="17"/>
      <c r="EJ175" s="17"/>
      <c r="EK175" s="17"/>
      <c r="EL175" s="17"/>
      <c r="EM175" s="17"/>
      <c r="EN175" s="17"/>
      <c r="EO175" s="17"/>
      <c r="EP175" s="17"/>
      <c r="EQ175" s="17"/>
      <c r="ER175" s="17"/>
      <c r="ES175" s="17"/>
      <c r="ET175" s="17"/>
      <c r="EU175" s="17"/>
      <c r="EV175" s="17"/>
      <c r="EW175" s="17"/>
      <c r="EX175" s="17"/>
      <c r="EY175" s="17"/>
    </row>
    <row r="176" ht="13.55" customHeight="1">
      <c r="A176" s="8"/>
      <c r="B176" s="8"/>
      <c r="C176" s="8"/>
      <c r="D176" s="8"/>
      <c r="E176" s="8"/>
      <c r="F176" s="8"/>
      <c r="G176" s="12"/>
      <c r="H176" s="101"/>
      <c r="I176" s="101"/>
      <c r="J176" s="101"/>
      <c r="K176" s="101"/>
      <c r="L176" s="101"/>
      <c r="M176" s="101"/>
      <c r="N176" s="101"/>
      <c r="O176" s="101"/>
      <c r="P176" s="101"/>
      <c r="Q176" s="101"/>
      <c r="R176" s="14"/>
      <c r="S176" s="104"/>
      <c r="T176" s="104"/>
      <c r="U176" s="104"/>
      <c r="V176" s="104"/>
      <c r="W176" s="16"/>
      <c r="X176" s="8"/>
      <c r="Y176" s="8"/>
      <c r="Z176" s="12"/>
      <c r="AA176" s="104"/>
      <c r="AB176" s="104"/>
      <c r="AC176" s="104"/>
      <c r="AD176" s="104"/>
      <c r="AE176" s="16"/>
      <c r="AF176" s="8"/>
      <c r="AG176" s="8"/>
      <c r="AH176" s="12"/>
      <c r="AI176" s="104"/>
      <c r="AJ176" s="104"/>
      <c r="AK176" s="104"/>
      <c r="AL176" s="104"/>
      <c r="AM176" s="16"/>
      <c r="AN176" s="8"/>
      <c r="AO176" s="8"/>
      <c r="AP176" s="12"/>
      <c r="AQ176" s="104"/>
      <c r="AR176" s="104"/>
      <c r="AS176" s="104"/>
      <c r="AT176" s="104"/>
      <c r="AU176" s="16"/>
      <c r="AV176" s="8"/>
      <c r="AW176" s="8"/>
      <c r="AX176" s="12"/>
      <c r="AY176" s="104"/>
      <c r="AZ176" s="104"/>
      <c r="BA176" s="104"/>
      <c r="BB176" s="104"/>
      <c r="BC176" s="16"/>
      <c r="BD176" s="8"/>
      <c r="BE176" s="8"/>
      <c r="BF176" s="12"/>
      <c r="BG176" s="104"/>
      <c r="BH176" s="104"/>
      <c r="BI176" s="104"/>
      <c r="BJ176" s="104"/>
      <c r="BK176" s="16"/>
      <c r="BL176" s="8"/>
      <c r="BM176" s="8"/>
      <c r="BN176" s="12"/>
      <c r="BO176" s="104"/>
      <c r="BP176" s="104"/>
      <c r="BQ176" s="104"/>
      <c r="BR176" s="104"/>
      <c r="BS176" s="16"/>
      <c r="BT176" s="8"/>
      <c r="BU176" s="8"/>
      <c r="BV176" s="12"/>
      <c r="BW176" s="104"/>
      <c r="BX176" s="104"/>
      <c r="BY176" s="104"/>
      <c r="BZ176" s="104"/>
      <c r="CA176" s="16"/>
      <c r="CB176" s="8"/>
      <c r="CC176" s="8"/>
      <c r="CD176" s="8"/>
      <c r="CE176" s="8"/>
      <c r="CF176" s="8"/>
      <c r="CG176" s="8"/>
      <c r="CH176" s="8"/>
      <c r="CI176" s="8"/>
      <c r="CJ176" s="8"/>
      <c r="CK176" s="8"/>
      <c r="CL176" s="8"/>
      <c r="CM176" s="8"/>
      <c r="CN176" s="8"/>
      <c r="CO176" s="8"/>
      <c r="CP176" s="8"/>
      <c r="CQ176" s="8"/>
      <c r="CR176" s="8"/>
      <c r="CS176" s="8"/>
      <c r="CT176" s="8"/>
      <c r="CU176" s="8"/>
      <c r="CV176" s="8"/>
      <c r="CW176" s="8"/>
      <c r="CX176" s="8"/>
      <c r="CY176" s="8"/>
      <c r="CZ176" s="8"/>
      <c r="DA176" s="8"/>
      <c r="DB176" s="8"/>
      <c r="DC176" s="8"/>
      <c r="DD176" s="8"/>
      <c r="DE176" s="8"/>
      <c r="DF176" s="8"/>
      <c r="DG176" s="8"/>
      <c r="DH176" s="8"/>
      <c r="DI176" s="8"/>
      <c r="DJ176" s="8"/>
      <c r="DK176" s="8"/>
      <c r="DL176" s="8"/>
      <c r="DM176" s="8"/>
      <c r="DN176" s="8"/>
      <c r="DO176" s="8"/>
      <c r="DP176" s="8"/>
      <c r="DQ176" s="8"/>
      <c r="DR176" s="8"/>
      <c r="DS176" s="8"/>
      <c r="DT176" s="8"/>
      <c r="DU176" s="8"/>
      <c r="DV176" s="8"/>
      <c r="DW176" s="8"/>
      <c r="DX176" s="8"/>
      <c r="DY176" s="8"/>
      <c r="DZ176" s="8"/>
      <c r="EA176" s="8"/>
      <c r="EB176" s="8"/>
      <c r="EC176" s="8"/>
      <c r="ED176" s="8"/>
      <c r="EE176" s="17"/>
      <c r="EF176" s="17"/>
      <c r="EG176" s="17"/>
      <c r="EH176" s="17"/>
      <c r="EI176" s="17"/>
      <c r="EJ176" s="17"/>
      <c r="EK176" s="17"/>
      <c r="EL176" s="17"/>
      <c r="EM176" s="17"/>
      <c r="EN176" s="17"/>
      <c r="EO176" s="17"/>
      <c r="EP176" s="17"/>
      <c r="EQ176" s="17"/>
      <c r="ER176" s="17"/>
      <c r="ES176" s="17"/>
      <c r="ET176" s="17"/>
      <c r="EU176" s="17"/>
      <c r="EV176" s="17"/>
      <c r="EW176" s="17"/>
      <c r="EX176" s="17"/>
      <c r="EY176" s="17"/>
    </row>
    <row r="177" ht="13.55" customHeight="1">
      <c r="A177" s="8"/>
      <c r="B177" s="8"/>
      <c r="C177" s="8"/>
      <c r="D177" s="8"/>
      <c r="E177" s="8"/>
      <c r="F177" s="8"/>
      <c r="G177" s="12"/>
      <c r="H177" s="101"/>
      <c r="I177" s="101"/>
      <c r="J177" s="101"/>
      <c r="K177" s="101"/>
      <c r="L177" s="101"/>
      <c r="M177" s="101"/>
      <c r="N177" s="101"/>
      <c r="O177" s="101"/>
      <c r="P177" s="101"/>
      <c r="Q177" s="101"/>
      <c r="R177" s="14"/>
      <c r="S177" s="104"/>
      <c r="T177" s="104"/>
      <c r="U177" s="104"/>
      <c r="V177" s="104"/>
      <c r="W177" s="16"/>
      <c r="X177" s="8"/>
      <c r="Y177" s="8"/>
      <c r="Z177" s="12"/>
      <c r="AA177" s="104"/>
      <c r="AB177" s="104"/>
      <c r="AC177" s="104"/>
      <c r="AD177" s="104"/>
      <c r="AE177" s="16"/>
      <c r="AF177" s="8"/>
      <c r="AG177" s="8"/>
      <c r="AH177" s="12"/>
      <c r="AI177" s="104"/>
      <c r="AJ177" s="104"/>
      <c r="AK177" s="104"/>
      <c r="AL177" s="104"/>
      <c r="AM177" s="16"/>
      <c r="AN177" s="8"/>
      <c r="AO177" s="8"/>
      <c r="AP177" s="12"/>
      <c r="AQ177" s="104"/>
      <c r="AR177" s="104"/>
      <c r="AS177" s="104"/>
      <c r="AT177" s="104"/>
      <c r="AU177" s="16"/>
      <c r="AV177" s="8"/>
      <c r="AW177" s="8"/>
      <c r="AX177" s="12"/>
      <c r="AY177" s="104"/>
      <c r="AZ177" s="104"/>
      <c r="BA177" s="104"/>
      <c r="BB177" s="104"/>
      <c r="BC177" s="16"/>
      <c r="BD177" s="8"/>
      <c r="BE177" s="8"/>
      <c r="BF177" s="12"/>
      <c r="BG177" s="104"/>
      <c r="BH177" s="104"/>
      <c r="BI177" s="104"/>
      <c r="BJ177" s="104"/>
      <c r="BK177" s="16"/>
      <c r="BL177" s="8"/>
      <c r="BM177" s="8"/>
      <c r="BN177" s="12"/>
      <c r="BO177" s="104"/>
      <c r="BP177" s="104"/>
      <c r="BQ177" s="104"/>
      <c r="BR177" s="104"/>
      <c r="BS177" s="16"/>
      <c r="BT177" s="8"/>
      <c r="BU177" s="8"/>
      <c r="BV177" s="12"/>
      <c r="BW177" s="104"/>
      <c r="BX177" s="104"/>
      <c r="BY177" s="104"/>
      <c r="BZ177" s="104"/>
      <c r="CA177" s="16"/>
      <c r="CB177" s="8"/>
      <c r="CC177" s="8"/>
      <c r="CD177" s="8"/>
      <c r="CE177" s="8"/>
      <c r="CF177" s="8"/>
      <c r="CG177" s="8"/>
      <c r="CH177" s="8"/>
      <c r="CI177" s="8"/>
      <c r="CJ177" s="8"/>
      <c r="CK177" s="8"/>
      <c r="CL177" s="8"/>
      <c r="CM177" s="8"/>
      <c r="CN177" s="8"/>
      <c r="CO177" s="8"/>
      <c r="CP177" s="8"/>
      <c r="CQ177" s="8"/>
      <c r="CR177" s="8"/>
      <c r="CS177" s="8"/>
      <c r="CT177" s="8"/>
      <c r="CU177" s="8"/>
      <c r="CV177" s="8"/>
      <c r="CW177" s="8"/>
      <c r="CX177" s="8"/>
      <c r="CY177" s="8"/>
      <c r="CZ177" s="8"/>
      <c r="DA177" s="8"/>
      <c r="DB177" s="8"/>
      <c r="DC177" s="8"/>
      <c r="DD177" s="8"/>
      <c r="DE177" s="8"/>
      <c r="DF177" s="8"/>
      <c r="DG177" s="8"/>
      <c r="DH177" s="8"/>
      <c r="DI177" s="8"/>
      <c r="DJ177" s="8"/>
      <c r="DK177" s="8"/>
      <c r="DL177" s="8"/>
      <c r="DM177" s="8"/>
      <c r="DN177" s="8"/>
      <c r="DO177" s="8"/>
      <c r="DP177" s="8"/>
      <c r="DQ177" s="8"/>
      <c r="DR177" s="8"/>
      <c r="DS177" s="8"/>
      <c r="DT177" s="8"/>
      <c r="DU177" s="8"/>
      <c r="DV177" s="8"/>
      <c r="DW177" s="8"/>
      <c r="DX177" s="8"/>
      <c r="DY177" s="8"/>
      <c r="DZ177" s="8"/>
      <c r="EA177" s="8"/>
      <c r="EB177" s="8"/>
      <c r="EC177" s="8"/>
      <c r="ED177" s="8"/>
      <c r="EE177" s="17"/>
      <c r="EF177" s="17"/>
      <c r="EG177" s="17"/>
      <c r="EH177" s="17"/>
      <c r="EI177" s="17"/>
      <c r="EJ177" s="17"/>
      <c r="EK177" s="17"/>
      <c r="EL177" s="17"/>
      <c r="EM177" s="17"/>
      <c r="EN177" s="17"/>
      <c r="EO177" s="17"/>
      <c r="EP177" s="17"/>
      <c r="EQ177" s="17"/>
      <c r="ER177" s="17"/>
      <c r="ES177" s="17"/>
      <c r="ET177" s="17"/>
      <c r="EU177" s="17"/>
      <c r="EV177" s="17"/>
      <c r="EW177" s="17"/>
      <c r="EX177" s="17"/>
      <c r="EY177" s="17"/>
    </row>
    <row r="178" ht="13.55" customHeight="1">
      <c r="A178" s="8"/>
      <c r="B178" s="8"/>
      <c r="C178" s="8"/>
      <c r="D178" s="8"/>
      <c r="E178" s="8"/>
      <c r="F178" s="8"/>
      <c r="G178" s="12"/>
      <c r="H178" s="101"/>
      <c r="I178" s="101"/>
      <c r="J178" s="101"/>
      <c r="K178" s="101"/>
      <c r="L178" s="101"/>
      <c r="M178" s="101"/>
      <c r="N178" s="101"/>
      <c r="O178" s="101"/>
      <c r="P178" s="101"/>
      <c r="Q178" s="101"/>
      <c r="R178" s="14"/>
      <c r="S178" s="104"/>
      <c r="T178" s="104"/>
      <c r="U178" s="104"/>
      <c r="V178" s="104"/>
      <c r="W178" s="16"/>
      <c r="X178" s="8"/>
      <c r="Y178" s="8"/>
      <c r="Z178" s="12"/>
      <c r="AA178" s="104"/>
      <c r="AB178" s="104"/>
      <c r="AC178" s="104"/>
      <c r="AD178" s="104"/>
      <c r="AE178" s="16"/>
      <c r="AF178" s="8"/>
      <c r="AG178" s="8"/>
      <c r="AH178" s="12"/>
      <c r="AI178" s="104"/>
      <c r="AJ178" s="104"/>
      <c r="AK178" s="104"/>
      <c r="AL178" s="104"/>
      <c r="AM178" s="16"/>
      <c r="AN178" s="8"/>
      <c r="AO178" s="8"/>
      <c r="AP178" s="12"/>
      <c r="AQ178" s="104"/>
      <c r="AR178" s="104"/>
      <c r="AS178" s="104"/>
      <c r="AT178" s="104"/>
      <c r="AU178" s="16"/>
      <c r="AV178" s="8"/>
      <c r="AW178" s="8"/>
      <c r="AX178" s="12"/>
      <c r="AY178" s="104"/>
      <c r="AZ178" s="104"/>
      <c r="BA178" s="104"/>
      <c r="BB178" s="104"/>
      <c r="BC178" s="16"/>
      <c r="BD178" s="8"/>
      <c r="BE178" s="8"/>
      <c r="BF178" s="12"/>
      <c r="BG178" s="104"/>
      <c r="BH178" s="104"/>
      <c r="BI178" s="104"/>
      <c r="BJ178" s="104"/>
      <c r="BK178" s="16"/>
      <c r="BL178" s="8"/>
      <c r="BM178" s="8"/>
      <c r="BN178" s="12"/>
      <c r="BO178" s="104"/>
      <c r="BP178" s="104"/>
      <c r="BQ178" s="104"/>
      <c r="BR178" s="104"/>
      <c r="BS178" s="16"/>
      <c r="BT178" s="8"/>
      <c r="BU178" s="8"/>
      <c r="BV178" s="12"/>
      <c r="BW178" s="104"/>
      <c r="BX178" s="104"/>
      <c r="BY178" s="104"/>
      <c r="BZ178" s="104"/>
      <c r="CA178" s="16"/>
      <c r="CB178" s="8"/>
      <c r="CC178" s="8"/>
      <c r="CD178" s="8"/>
      <c r="CE178" s="8"/>
      <c r="CF178" s="8"/>
      <c r="CG178" s="8"/>
      <c r="CH178" s="8"/>
      <c r="CI178" s="8"/>
      <c r="CJ178" s="8"/>
      <c r="CK178" s="8"/>
      <c r="CL178" s="8"/>
      <c r="CM178" s="8"/>
      <c r="CN178" s="8"/>
      <c r="CO178" s="8"/>
      <c r="CP178" s="8"/>
      <c r="CQ178" s="8"/>
      <c r="CR178" s="8"/>
      <c r="CS178" s="8"/>
      <c r="CT178" s="8"/>
      <c r="CU178" s="8"/>
      <c r="CV178" s="8"/>
      <c r="CW178" s="8"/>
      <c r="CX178" s="8"/>
      <c r="CY178" s="8"/>
      <c r="CZ178" s="8"/>
      <c r="DA178" s="8"/>
      <c r="DB178" s="8"/>
      <c r="DC178" s="8"/>
      <c r="DD178" s="8"/>
      <c r="DE178" s="8"/>
      <c r="DF178" s="8"/>
      <c r="DG178" s="8"/>
      <c r="DH178" s="8"/>
      <c r="DI178" s="8"/>
      <c r="DJ178" s="8"/>
      <c r="DK178" s="8"/>
      <c r="DL178" s="8"/>
      <c r="DM178" s="8"/>
      <c r="DN178" s="8"/>
      <c r="DO178" s="8"/>
      <c r="DP178" s="8"/>
      <c r="DQ178" s="8"/>
      <c r="DR178" s="8"/>
      <c r="DS178" s="8"/>
      <c r="DT178" s="8"/>
      <c r="DU178" s="8"/>
      <c r="DV178" s="8"/>
      <c r="DW178" s="8"/>
      <c r="DX178" s="8"/>
      <c r="DY178" s="8"/>
      <c r="DZ178" s="8"/>
      <c r="EA178" s="8"/>
      <c r="EB178" s="8"/>
      <c r="EC178" s="8"/>
      <c r="ED178" s="8"/>
      <c r="EE178" s="17"/>
      <c r="EF178" s="17"/>
      <c r="EG178" s="17"/>
      <c r="EH178" s="17"/>
      <c r="EI178" s="17"/>
      <c r="EJ178" s="17"/>
      <c r="EK178" s="17"/>
      <c r="EL178" s="17"/>
      <c r="EM178" s="17"/>
      <c r="EN178" s="17"/>
      <c r="EO178" s="17"/>
      <c r="EP178" s="17"/>
      <c r="EQ178" s="17"/>
      <c r="ER178" s="17"/>
      <c r="ES178" s="17"/>
      <c r="ET178" s="17"/>
      <c r="EU178" s="17"/>
      <c r="EV178" s="17"/>
      <c r="EW178" s="17"/>
      <c r="EX178" s="17"/>
      <c r="EY178" s="17"/>
    </row>
    <row r="179" ht="13.55" customHeight="1">
      <c r="A179" s="8"/>
      <c r="B179" s="8"/>
      <c r="C179" s="8"/>
      <c r="D179" s="8"/>
      <c r="E179" s="8"/>
      <c r="F179" s="8"/>
      <c r="G179" s="12"/>
      <c r="H179" s="101"/>
      <c r="I179" s="101"/>
      <c r="J179" s="101"/>
      <c r="K179" s="101"/>
      <c r="L179" s="101"/>
      <c r="M179" s="101"/>
      <c r="N179" s="101"/>
      <c r="O179" s="101"/>
      <c r="P179" s="101"/>
      <c r="Q179" s="101"/>
      <c r="R179" s="14"/>
      <c r="S179" s="104"/>
      <c r="T179" s="104"/>
      <c r="U179" s="104"/>
      <c r="V179" s="104"/>
      <c r="W179" s="16"/>
      <c r="X179" s="8"/>
      <c r="Y179" s="8"/>
      <c r="Z179" s="12"/>
      <c r="AA179" s="104"/>
      <c r="AB179" s="104"/>
      <c r="AC179" s="104"/>
      <c r="AD179" s="104"/>
      <c r="AE179" s="16"/>
      <c r="AF179" s="8"/>
      <c r="AG179" s="8"/>
      <c r="AH179" s="12"/>
      <c r="AI179" s="104"/>
      <c r="AJ179" s="104"/>
      <c r="AK179" s="104"/>
      <c r="AL179" s="104"/>
      <c r="AM179" s="16"/>
      <c r="AN179" s="8"/>
      <c r="AO179" s="8"/>
      <c r="AP179" s="12"/>
      <c r="AQ179" s="104"/>
      <c r="AR179" s="104"/>
      <c r="AS179" s="104"/>
      <c r="AT179" s="104"/>
      <c r="AU179" s="16"/>
      <c r="AV179" s="8"/>
      <c r="AW179" s="8"/>
      <c r="AX179" s="12"/>
      <c r="AY179" s="104"/>
      <c r="AZ179" s="104"/>
      <c r="BA179" s="104"/>
      <c r="BB179" s="104"/>
      <c r="BC179" s="16"/>
      <c r="BD179" s="8"/>
      <c r="BE179" s="8"/>
      <c r="BF179" s="12"/>
      <c r="BG179" s="104"/>
      <c r="BH179" s="104"/>
      <c r="BI179" s="104"/>
      <c r="BJ179" s="104"/>
      <c r="BK179" s="16"/>
      <c r="BL179" s="8"/>
      <c r="BM179" s="8"/>
      <c r="BN179" s="12"/>
      <c r="BO179" s="104"/>
      <c r="BP179" s="104"/>
      <c r="BQ179" s="104"/>
      <c r="BR179" s="104"/>
      <c r="BS179" s="16"/>
      <c r="BT179" s="8"/>
      <c r="BU179" s="8"/>
      <c r="BV179" s="12"/>
      <c r="BW179" s="104"/>
      <c r="BX179" s="104"/>
      <c r="BY179" s="104"/>
      <c r="BZ179" s="104"/>
      <c r="CA179" s="16"/>
      <c r="CB179" s="8"/>
      <c r="CC179" s="8"/>
      <c r="CD179" s="8"/>
      <c r="CE179" s="8"/>
      <c r="CF179" s="8"/>
      <c r="CG179" s="8"/>
      <c r="CH179" s="8"/>
      <c r="CI179" s="8"/>
      <c r="CJ179" s="8"/>
      <c r="CK179" s="8"/>
      <c r="CL179" s="8"/>
      <c r="CM179" s="8"/>
      <c r="CN179" s="8"/>
      <c r="CO179" s="8"/>
      <c r="CP179" s="8"/>
      <c r="CQ179" s="8"/>
      <c r="CR179" s="8"/>
      <c r="CS179" s="8"/>
      <c r="CT179" s="8"/>
      <c r="CU179" s="8"/>
      <c r="CV179" s="8"/>
      <c r="CW179" s="8"/>
      <c r="CX179" s="8"/>
      <c r="CY179" s="8"/>
      <c r="CZ179" s="8"/>
      <c r="DA179" s="8"/>
      <c r="DB179" s="8"/>
      <c r="DC179" s="8"/>
      <c r="DD179" s="8"/>
      <c r="DE179" s="8"/>
      <c r="DF179" s="8"/>
      <c r="DG179" s="8"/>
      <c r="DH179" s="8"/>
      <c r="DI179" s="8"/>
      <c r="DJ179" s="8"/>
      <c r="DK179" s="8"/>
      <c r="DL179" s="8"/>
      <c r="DM179" s="8"/>
      <c r="DN179" s="8"/>
      <c r="DO179" s="8"/>
      <c r="DP179" s="8"/>
      <c r="DQ179" s="8"/>
      <c r="DR179" s="8"/>
      <c r="DS179" s="8"/>
      <c r="DT179" s="8"/>
      <c r="DU179" s="8"/>
      <c r="DV179" s="8"/>
      <c r="DW179" s="8"/>
      <c r="DX179" s="8"/>
      <c r="DY179" s="8"/>
      <c r="DZ179" s="8"/>
      <c r="EA179" s="8"/>
      <c r="EB179" s="8"/>
      <c r="EC179" s="8"/>
      <c r="ED179" s="8"/>
      <c r="EE179" s="17"/>
      <c r="EF179" s="17"/>
      <c r="EG179" s="17"/>
      <c r="EH179" s="17"/>
      <c r="EI179" s="17"/>
      <c r="EJ179" s="17"/>
      <c r="EK179" s="17"/>
      <c r="EL179" s="17"/>
      <c r="EM179" s="17"/>
      <c r="EN179" s="17"/>
      <c r="EO179" s="17"/>
      <c r="EP179" s="17"/>
      <c r="EQ179" s="17"/>
      <c r="ER179" s="17"/>
      <c r="ES179" s="17"/>
      <c r="ET179" s="17"/>
      <c r="EU179" s="17"/>
      <c r="EV179" s="17"/>
      <c r="EW179" s="17"/>
      <c r="EX179" s="17"/>
      <c r="EY179" s="17"/>
    </row>
    <row r="180" ht="13.55" customHeight="1">
      <c r="A180" s="8"/>
      <c r="B180" s="8"/>
      <c r="C180" s="8"/>
      <c r="D180" s="8"/>
      <c r="E180" s="8"/>
      <c r="F180" s="8"/>
      <c r="G180" s="12"/>
      <c r="H180" s="101"/>
      <c r="I180" s="101"/>
      <c r="J180" s="101"/>
      <c r="K180" s="101"/>
      <c r="L180" s="101"/>
      <c r="M180" s="101"/>
      <c r="N180" s="101"/>
      <c r="O180" s="101"/>
      <c r="P180" s="101"/>
      <c r="Q180" s="101"/>
      <c r="R180" s="14"/>
      <c r="S180" s="104"/>
      <c r="T180" s="104"/>
      <c r="U180" s="104"/>
      <c r="V180" s="104"/>
      <c r="W180" s="16"/>
      <c r="X180" s="8"/>
      <c r="Y180" s="8"/>
      <c r="Z180" s="12"/>
      <c r="AA180" s="104"/>
      <c r="AB180" s="104"/>
      <c r="AC180" s="104"/>
      <c r="AD180" s="104"/>
      <c r="AE180" s="16"/>
      <c r="AF180" s="8"/>
      <c r="AG180" s="8"/>
      <c r="AH180" s="12"/>
      <c r="AI180" s="104"/>
      <c r="AJ180" s="104"/>
      <c r="AK180" s="104"/>
      <c r="AL180" s="104"/>
      <c r="AM180" s="16"/>
      <c r="AN180" s="8"/>
      <c r="AO180" s="8"/>
      <c r="AP180" s="12"/>
      <c r="AQ180" s="104"/>
      <c r="AR180" s="104"/>
      <c r="AS180" s="104"/>
      <c r="AT180" s="104"/>
      <c r="AU180" s="16"/>
      <c r="AV180" s="8"/>
      <c r="AW180" s="8"/>
      <c r="AX180" s="12"/>
      <c r="AY180" s="104"/>
      <c r="AZ180" s="104"/>
      <c r="BA180" s="104"/>
      <c r="BB180" s="104"/>
      <c r="BC180" s="16"/>
      <c r="BD180" s="8"/>
      <c r="BE180" s="8"/>
      <c r="BF180" s="12"/>
      <c r="BG180" s="104"/>
      <c r="BH180" s="104"/>
      <c r="BI180" s="104"/>
      <c r="BJ180" s="104"/>
      <c r="BK180" s="16"/>
      <c r="BL180" s="8"/>
      <c r="BM180" s="8"/>
      <c r="BN180" s="12"/>
      <c r="BO180" s="104"/>
      <c r="BP180" s="104"/>
      <c r="BQ180" s="104"/>
      <c r="BR180" s="104"/>
      <c r="BS180" s="16"/>
      <c r="BT180" s="8"/>
      <c r="BU180" s="8"/>
      <c r="BV180" s="12"/>
      <c r="BW180" s="104"/>
      <c r="BX180" s="104"/>
      <c r="BY180" s="104"/>
      <c r="BZ180" s="104"/>
      <c r="CA180" s="16"/>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c r="DQ180" s="8"/>
      <c r="DR180" s="8"/>
      <c r="DS180" s="8"/>
      <c r="DT180" s="8"/>
      <c r="DU180" s="8"/>
      <c r="DV180" s="8"/>
      <c r="DW180" s="8"/>
      <c r="DX180" s="8"/>
      <c r="DY180" s="8"/>
      <c r="DZ180" s="8"/>
      <c r="EA180" s="8"/>
      <c r="EB180" s="8"/>
      <c r="EC180" s="8"/>
      <c r="ED180" s="8"/>
      <c r="EE180" s="17"/>
      <c r="EF180" s="17"/>
      <c r="EG180" s="17"/>
      <c r="EH180" s="17"/>
      <c r="EI180" s="17"/>
      <c r="EJ180" s="17"/>
      <c r="EK180" s="17"/>
      <c r="EL180" s="17"/>
      <c r="EM180" s="17"/>
      <c r="EN180" s="17"/>
      <c r="EO180" s="17"/>
      <c r="EP180" s="17"/>
      <c r="EQ180" s="17"/>
      <c r="ER180" s="17"/>
      <c r="ES180" s="17"/>
      <c r="ET180" s="17"/>
      <c r="EU180" s="17"/>
      <c r="EV180" s="17"/>
      <c r="EW180" s="17"/>
      <c r="EX180" s="17"/>
      <c r="EY180" s="17"/>
    </row>
    <row r="181" ht="13.55" customHeight="1">
      <c r="A181" s="8"/>
      <c r="B181" s="8"/>
      <c r="C181" s="8"/>
      <c r="D181" s="8"/>
      <c r="E181" s="8"/>
      <c r="F181" s="8"/>
      <c r="G181" s="12"/>
      <c r="H181" s="101"/>
      <c r="I181" s="101"/>
      <c r="J181" s="101"/>
      <c r="K181" s="101"/>
      <c r="L181" s="101"/>
      <c r="M181" s="101"/>
      <c r="N181" s="101"/>
      <c r="O181" s="101"/>
      <c r="P181" s="101"/>
      <c r="Q181" s="101"/>
      <c r="R181" s="14"/>
      <c r="S181" s="104"/>
      <c r="T181" s="104"/>
      <c r="U181" s="104"/>
      <c r="V181" s="104"/>
      <c r="W181" s="16"/>
      <c r="X181" s="8"/>
      <c r="Y181" s="8"/>
      <c r="Z181" s="12"/>
      <c r="AA181" s="104"/>
      <c r="AB181" s="104"/>
      <c r="AC181" s="104"/>
      <c r="AD181" s="104"/>
      <c r="AE181" s="16"/>
      <c r="AF181" s="8"/>
      <c r="AG181" s="8"/>
      <c r="AH181" s="12"/>
      <c r="AI181" s="104"/>
      <c r="AJ181" s="104"/>
      <c r="AK181" s="104"/>
      <c r="AL181" s="104"/>
      <c r="AM181" s="16"/>
      <c r="AN181" s="8"/>
      <c r="AO181" s="8"/>
      <c r="AP181" s="12"/>
      <c r="AQ181" s="104"/>
      <c r="AR181" s="104"/>
      <c r="AS181" s="104"/>
      <c r="AT181" s="104"/>
      <c r="AU181" s="16"/>
      <c r="AV181" s="8"/>
      <c r="AW181" s="8"/>
      <c r="AX181" s="12"/>
      <c r="AY181" s="104"/>
      <c r="AZ181" s="104"/>
      <c r="BA181" s="104"/>
      <c r="BB181" s="104"/>
      <c r="BC181" s="16"/>
      <c r="BD181" s="8"/>
      <c r="BE181" s="8"/>
      <c r="BF181" s="12"/>
      <c r="BG181" s="104"/>
      <c r="BH181" s="104"/>
      <c r="BI181" s="104"/>
      <c r="BJ181" s="104"/>
      <c r="BK181" s="16"/>
      <c r="BL181" s="8"/>
      <c r="BM181" s="8"/>
      <c r="BN181" s="12"/>
      <c r="BO181" s="104"/>
      <c r="BP181" s="104"/>
      <c r="BQ181" s="104"/>
      <c r="BR181" s="104"/>
      <c r="BS181" s="16"/>
      <c r="BT181" s="8"/>
      <c r="BU181" s="8"/>
      <c r="BV181" s="12"/>
      <c r="BW181" s="104"/>
      <c r="BX181" s="104"/>
      <c r="BY181" s="104"/>
      <c r="BZ181" s="104"/>
      <c r="CA181" s="16"/>
      <c r="CB181" s="8"/>
      <c r="CC181" s="8"/>
      <c r="CD181" s="8"/>
      <c r="CE181" s="8"/>
      <c r="CF181" s="8"/>
      <c r="CG181" s="8"/>
      <c r="CH181" s="8"/>
      <c r="CI181" s="8"/>
      <c r="CJ181" s="8"/>
      <c r="CK181" s="8"/>
      <c r="CL181" s="8"/>
      <c r="CM181" s="8"/>
      <c r="CN181" s="8"/>
      <c r="CO181" s="8"/>
      <c r="CP181" s="8"/>
      <c r="CQ181" s="8"/>
      <c r="CR181" s="8"/>
      <c r="CS181" s="8"/>
      <c r="CT181" s="8"/>
      <c r="CU181" s="8"/>
      <c r="CV181" s="8"/>
      <c r="CW181" s="8"/>
      <c r="CX181" s="8"/>
      <c r="CY181" s="8"/>
      <c r="CZ181" s="8"/>
      <c r="DA181" s="8"/>
      <c r="DB181" s="8"/>
      <c r="DC181" s="8"/>
      <c r="DD181" s="8"/>
      <c r="DE181" s="8"/>
      <c r="DF181" s="8"/>
      <c r="DG181" s="8"/>
      <c r="DH181" s="8"/>
      <c r="DI181" s="8"/>
      <c r="DJ181" s="8"/>
      <c r="DK181" s="8"/>
      <c r="DL181" s="8"/>
      <c r="DM181" s="8"/>
      <c r="DN181" s="8"/>
      <c r="DO181" s="8"/>
      <c r="DP181" s="8"/>
      <c r="DQ181" s="8"/>
      <c r="DR181" s="8"/>
      <c r="DS181" s="8"/>
      <c r="DT181" s="8"/>
      <c r="DU181" s="8"/>
      <c r="DV181" s="8"/>
      <c r="DW181" s="8"/>
      <c r="DX181" s="8"/>
      <c r="DY181" s="8"/>
      <c r="DZ181" s="8"/>
      <c r="EA181" s="8"/>
      <c r="EB181" s="8"/>
      <c r="EC181" s="8"/>
      <c r="ED181" s="8"/>
      <c r="EE181" s="17"/>
      <c r="EF181" s="17"/>
      <c r="EG181" s="17"/>
      <c r="EH181" s="17"/>
      <c r="EI181" s="17"/>
      <c r="EJ181" s="17"/>
      <c r="EK181" s="17"/>
      <c r="EL181" s="17"/>
      <c r="EM181" s="17"/>
      <c r="EN181" s="17"/>
      <c r="EO181" s="17"/>
      <c r="EP181" s="17"/>
      <c r="EQ181" s="17"/>
      <c r="ER181" s="17"/>
      <c r="ES181" s="17"/>
      <c r="ET181" s="17"/>
      <c r="EU181" s="17"/>
      <c r="EV181" s="17"/>
      <c r="EW181" s="17"/>
      <c r="EX181" s="17"/>
      <c r="EY181" s="17"/>
    </row>
    <row r="182" ht="13.55" customHeight="1">
      <c r="A182" s="8"/>
      <c r="B182" s="8"/>
      <c r="C182" s="8"/>
      <c r="D182" s="8"/>
      <c r="E182" s="8"/>
      <c r="F182" s="8"/>
      <c r="G182" s="12"/>
      <c r="H182" s="101"/>
      <c r="I182" s="101"/>
      <c r="J182" s="101"/>
      <c r="K182" s="101"/>
      <c r="L182" s="101"/>
      <c r="M182" s="101"/>
      <c r="N182" s="101"/>
      <c r="O182" s="101"/>
      <c r="P182" s="101"/>
      <c r="Q182" s="101"/>
      <c r="R182" s="14"/>
      <c r="S182" s="104"/>
      <c r="T182" s="104"/>
      <c r="U182" s="104"/>
      <c r="V182" s="104"/>
      <c r="W182" s="16"/>
      <c r="X182" s="8"/>
      <c r="Y182" s="8"/>
      <c r="Z182" s="12"/>
      <c r="AA182" s="104"/>
      <c r="AB182" s="104"/>
      <c r="AC182" s="104"/>
      <c r="AD182" s="104"/>
      <c r="AE182" s="16"/>
      <c r="AF182" s="8"/>
      <c r="AG182" s="8"/>
      <c r="AH182" s="12"/>
      <c r="AI182" s="104"/>
      <c r="AJ182" s="104"/>
      <c r="AK182" s="104"/>
      <c r="AL182" s="104"/>
      <c r="AM182" s="16"/>
      <c r="AN182" s="8"/>
      <c r="AO182" s="8"/>
      <c r="AP182" s="12"/>
      <c r="AQ182" s="104"/>
      <c r="AR182" s="104"/>
      <c r="AS182" s="104"/>
      <c r="AT182" s="104"/>
      <c r="AU182" s="16"/>
      <c r="AV182" s="8"/>
      <c r="AW182" s="8"/>
      <c r="AX182" s="12"/>
      <c r="AY182" s="104"/>
      <c r="AZ182" s="104"/>
      <c r="BA182" s="104"/>
      <c r="BB182" s="104"/>
      <c r="BC182" s="16"/>
      <c r="BD182" s="8"/>
      <c r="BE182" s="8"/>
      <c r="BF182" s="12"/>
      <c r="BG182" s="104"/>
      <c r="BH182" s="104"/>
      <c r="BI182" s="104"/>
      <c r="BJ182" s="104"/>
      <c r="BK182" s="16"/>
      <c r="BL182" s="8"/>
      <c r="BM182" s="8"/>
      <c r="BN182" s="12"/>
      <c r="BO182" s="104"/>
      <c r="BP182" s="104"/>
      <c r="BQ182" s="104"/>
      <c r="BR182" s="104"/>
      <c r="BS182" s="16"/>
      <c r="BT182" s="8"/>
      <c r="BU182" s="8"/>
      <c r="BV182" s="12"/>
      <c r="BW182" s="104"/>
      <c r="BX182" s="104"/>
      <c r="BY182" s="104"/>
      <c r="BZ182" s="104"/>
      <c r="CA182" s="16"/>
      <c r="CB182" s="8"/>
      <c r="CC182" s="8"/>
      <c r="CD182" s="8"/>
      <c r="CE182" s="8"/>
      <c r="CF182" s="8"/>
      <c r="CG182" s="8"/>
      <c r="CH182" s="8"/>
      <c r="CI182" s="8"/>
      <c r="CJ182" s="8"/>
      <c r="CK182" s="8"/>
      <c r="CL182" s="8"/>
      <c r="CM182" s="8"/>
      <c r="CN182" s="8"/>
      <c r="CO182" s="8"/>
      <c r="CP182" s="8"/>
      <c r="CQ182" s="8"/>
      <c r="CR182" s="8"/>
      <c r="CS182" s="8"/>
      <c r="CT182" s="8"/>
      <c r="CU182" s="8"/>
      <c r="CV182" s="8"/>
      <c r="CW182" s="8"/>
      <c r="CX182" s="8"/>
      <c r="CY182" s="8"/>
      <c r="CZ182" s="8"/>
      <c r="DA182" s="8"/>
      <c r="DB182" s="8"/>
      <c r="DC182" s="8"/>
      <c r="DD182" s="8"/>
      <c r="DE182" s="8"/>
      <c r="DF182" s="8"/>
      <c r="DG182" s="8"/>
      <c r="DH182" s="8"/>
      <c r="DI182" s="8"/>
      <c r="DJ182" s="8"/>
      <c r="DK182" s="8"/>
      <c r="DL182" s="8"/>
      <c r="DM182" s="8"/>
      <c r="DN182" s="8"/>
      <c r="DO182" s="8"/>
      <c r="DP182" s="8"/>
      <c r="DQ182" s="8"/>
      <c r="DR182" s="8"/>
      <c r="DS182" s="8"/>
      <c r="DT182" s="8"/>
      <c r="DU182" s="8"/>
      <c r="DV182" s="8"/>
      <c r="DW182" s="8"/>
      <c r="DX182" s="8"/>
      <c r="DY182" s="8"/>
      <c r="DZ182" s="8"/>
      <c r="EA182" s="8"/>
      <c r="EB182" s="8"/>
      <c r="EC182" s="8"/>
      <c r="ED182" s="8"/>
      <c r="EE182" s="17"/>
      <c r="EF182" s="17"/>
      <c r="EG182" s="17"/>
      <c r="EH182" s="17"/>
      <c r="EI182" s="17"/>
      <c r="EJ182" s="17"/>
      <c r="EK182" s="17"/>
      <c r="EL182" s="17"/>
      <c r="EM182" s="17"/>
      <c r="EN182" s="17"/>
      <c r="EO182" s="17"/>
      <c r="EP182" s="17"/>
      <c r="EQ182" s="17"/>
      <c r="ER182" s="17"/>
      <c r="ES182" s="17"/>
      <c r="ET182" s="17"/>
      <c r="EU182" s="17"/>
      <c r="EV182" s="17"/>
      <c r="EW182" s="17"/>
      <c r="EX182" s="17"/>
      <c r="EY182" s="17"/>
    </row>
    <row r="183" ht="13.55" customHeight="1">
      <c r="A183" s="8"/>
      <c r="B183" s="8"/>
      <c r="C183" s="8"/>
      <c r="D183" s="8"/>
      <c r="E183" s="8"/>
      <c r="F183" s="8"/>
      <c r="G183" s="12"/>
      <c r="H183" s="101"/>
      <c r="I183" s="101"/>
      <c r="J183" s="101"/>
      <c r="K183" s="101"/>
      <c r="L183" s="101"/>
      <c r="M183" s="101"/>
      <c r="N183" s="101"/>
      <c r="O183" s="101"/>
      <c r="P183" s="101"/>
      <c r="Q183" s="101"/>
      <c r="R183" s="14"/>
      <c r="S183" s="104"/>
      <c r="T183" s="104"/>
      <c r="U183" s="104"/>
      <c r="V183" s="104"/>
      <c r="W183" s="16"/>
      <c r="X183" s="8"/>
      <c r="Y183" s="8"/>
      <c r="Z183" s="12"/>
      <c r="AA183" s="104"/>
      <c r="AB183" s="104"/>
      <c r="AC183" s="104"/>
      <c r="AD183" s="104"/>
      <c r="AE183" s="16"/>
      <c r="AF183" s="8"/>
      <c r="AG183" s="8"/>
      <c r="AH183" s="12"/>
      <c r="AI183" s="104"/>
      <c r="AJ183" s="104"/>
      <c r="AK183" s="104"/>
      <c r="AL183" s="104"/>
      <c r="AM183" s="16"/>
      <c r="AN183" s="8"/>
      <c r="AO183" s="8"/>
      <c r="AP183" s="12"/>
      <c r="AQ183" s="104"/>
      <c r="AR183" s="104"/>
      <c r="AS183" s="104"/>
      <c r="AT183" s="104"/>
      <c r="AU183" s="16"/>
      <c r="AV183" s="8"/>
      <c r="AW183" s="8"/>
      <c r="AX183" s="12"/>
      <c r="AY183" s="104"/>
      <c r="AZ183" s="104"/>
      <c r="BA183" s="104"/>
      <c r="BB183" s="104"/>
      <c r="BC183" s="16"/>
      <c r="BD183" s="8"/>
      <c r="BE183" s="8"/>
      <c r="BF183" s="12"/>
      <c r="BG183" s="104"/>
      <c r="BH183" s="104"/>
      <c r="BI183" s="104"/>
      <c r="BJ183" s="104"/>
      <c r="BK183" s="16"/>
      <c r="BL183" s="8"/>
      <c r="BM183" s="8"/>
      <c r="BN183" s="12"/>
      <c r="BO183" s="104"/>
      <c r="BP183" s="104"/>
      <c r="BQ183" s="104"/>
      <c r="BR183" s="104"/>
      <c r="BS183" s="16"/>
      <c r="BT183" s="8"/>
      <c r="BU183" s="8"/>
      <c r="BV183" s="12"/>
      <c r="BW183" s="104"/>
      <c r="BX183" s="104"/>
      <c r="BY183" s="104"/>
      <c r="BZ183" s="104"/>
      <c r="CA183" s="16"/>
      <c r="CB183" s="8"/>
      <c r="CC183" s="8"/>
      <c r="CD183" s="8"/>
      <c r="CE183" s="8"/>
      <c r="CF183" s="8"/>
      <c r="CG183" s="8"/>
      <c r="CH183" s="8"/>
      <c r="CI183" s="8"/>
      <c r="CJ183" s="8"/>
      <c r="CK183" s="8"/>
      <c r="CL183" s="8"/>
      <c r="CM183" s="8"/>
      <c r="CN183" s="8"/>
      <c r="CO183" s="8"/>
      <c r="CP183" s="8"/>
      <c r="CQ183" s="8"/>
      <c r="CR183" s="8"/>
      <c r="CS183" s="8"/>
      <c r="CT183" s="8"/>
      <c r="CU183" s="8"/>
      <c r="CV183" s="8"/>
      <c r="CW183" s="8"/>
      <c r="CX183" s="8"/>
      <c r="CY183" s="8"/>
      <c r="CZ183" s="8"/>
      <c r="DA183" s="8"/>
      <c r="DB183" s="8"/>
      <c r="DC183" s="8"/>
      <c r="DD183" s="8"/>
      <c r="DE183" s="8"/>
      <c r="DF183" s="8"/>
      <c r="DG183" s="8"/>
      <c r="DH183" s="8"/>
      <c r="DI183" s="8"/>
      <c r="DJ183" s="8"/>
      <c r="DK183" s="8"/>
      <c r="DL183" s="8"/>
      <c r="DM183" s="8"/>
      <c r="DN183" s="8"/>
      <c r="DO183" s="8"/>
      <c r="DP183" s="8"/>
      <c r="DQ183" s="8"/>
      <c r="DR183" s="8"/>
      <c r="DS183" s="8"/>
      <c r="DT183" s="8"/>
      <c r="DU183" s="8"/>
      <c r="DV183" s="8"/>
      <c r="DW183" s="8"/>
      <c r="DX183" s="8"/>
      <c r="DY183" s="8"/>
      <c r="DZ183" s="8"/>
      <c r="EA183" s="8"/>
      <c r="EB183" s="8"/>
      <c r="EC183" s="8"/>
      <c r="ED183" s="8"/>
      <c r="EE183" s="17"/>
      <c r="EF183" s="17"/>
      <c r="EG183" s="17"/>
      <c r="EH183" s="17"/>
      <c r="EI183" s="17"/>
      <c r="EJ183" s="17"/>
      <c r="EK183" s="17"/>
      <c r="EL183" s="17"/>
      <c r="EM183" s="17"/>
      <c r="EN183" s="17"/>
      <c r="EO183" s="17"/>
      <c r="EP183" s="17"/>
      <c r="EQ183" s="17"/>
      <c r="ER183" s="17"/>
      <c r="ES183" s="17"/>
      <c r="ET183" s="17"/>
      <c r="EU183" s="17"/>
      <c r="EV183" s="17"/>
      <c r="EW183" s="17"/>
      <c r="EX183" s="17"/>
      <c r="EY183" s="17"/>
    </row>
    <row r="184" ht="13.55" customHeight="1">
      <c r="A184" s="8"/>
      <c r="B184" s="8"/>
      <c r="C184" s="8"/>
      <c r="D184" s="8"/>
      <c r="E184" s="8"/>
      <c r="F184" s="8"/>
      <c r="G184" s="12"/>
      <c r="H184" s="101"/>
      <c r="I184" s="101"/>
      <c r="J184" s="101"/>
      <c r="K184" s="101"/>
      <c r="L184" s="101"/>
      <c r="M184" s="101"/>
      <c r="N184" s="101"/>
      <c r="O184" s="101"/>
      <c r="P184" s="101"/>
      <c r="Q184" s="101"/>
      <c r="R184" s="14"/>
      <c r="S184" s="104"/>
      <c r="T184" s="104"/>
      <c r="U184" s="104"/>
      <c r="V184" s="104"/>
      <c r="W184" s="16"/>
      <c r="X184" s="8"/>
      <c r="Y184" s="8"/>
      <c r="Z184" s="12"/>
      <c r="AA184" s="104"/>
      <c r="AB184" s="104"/>
      <c r="AC184" s="104"/>
      <c r="AD184" s="104"/>
      <c r="AE184" s="16"/>
      <c r="AF184" s="8"/>
      <c r="AG184" s="8"/>
      <c r="AH184" s="12"/>
      <c r="AI184" s="104"/>
      <c r="AJ184" s="104"/>
      <c r="AK184" s="104"/>
      <c r="AL184" s="104"/>
      <c r="AM184" s="16"/>
      <c r="AN184" s="8"/>
      <c r="AO184" s="8"/>
      <c r="AP184" s="12"/>
      <c r="AQ184" s="104"/>
      <c r="AR184" s="104"/>
      <c r="AS184" s="104"/>
      <c r="AT184" s="104"/>
      <c r="AU184" s="16"/>
      <c r="AV184" s="8"/>
      <c r="AW184" s="8"/>
      <c r="AX184" s="12"/>
      <c r="AY184" s="104"/>
      <c r="AZ184" s="104"/>
      <c r="BA184" s="104"/>
      <c r="BB184" s="104"/>
      <c r="BC184" s="16"/>
      <c r="BD184" s="8"/>
      <c r="BE184" s="8"/>
      <c r="BF184" s="12"/>
      <c r="BG184" s="104"/>
      <c r="BH184" s="104"/>
      <c r="BI184" s="104"/>
      <c r="BJ184" s="104"/>
      <c r="BK184" s="16"/>
      <c r="BL184" s="8"/>
      <c r="BM184" s="8"/>
      <c r="BN184" s="12"/>
      <c r="BO184" s="104"/>
      <c r="BP184" s="104"/>
      <c r="BQ184" s="104"/>
      <c r="BR184" s="104"/>
      <c r="BS184" s="16"/>
      <c r="BT184" s="8"/>
      <c r="BU184" s="8"/>
      <c r="BV184" s="12"/>
      <c r="BW184" s="104"/>
      <c r="BX184" s="104"/>
      <c r="BY184" s="104"/>
      <c r="BZ184" s="104"/>
      <c r="CA184" s="16"/>
      <c r="CB184" s="8"/>
      <c r="CC184" s="8"/>
      <c r="CD184" s="8"/>
      <c r="CE184" s="8"/>
      <c r="CF184" s="8"/>
      <c r="CG184" s="8"/>
      <c r="CH184" s="8"/>
      <c r="CI184" s="8"/>
      <c r="CJ184" s="8"/>
      <c r="CK184" s="8"/>
      <c r="CL184" s="8"/>
      <c r="CM184" s="8"/>
      <c r="CN184" s="8"/>
      <c r="CO184" s="8"/>
      <c r="CP184" s="8"/>
      <c r="CQ184" s="8"/>
      <c r="CR184" s="8"/>
      <c r="CS184" s="8"/>
      <c r="CT184" s="8"/>
      <c r="CU184" s="8"/>
      <c r="CV184" s="8"/>
      <c r="CW184" s="8"/>
      <c r="CX184" s="8"/>
      <c r="CY184" s="8"/>
      <c r="CZ184" s="8"/>
      <c r="DA184" s="8"/>
      <c r="DB184" s="8"/>
      <c r="DC184" s="8"/>
      <c r="DD184" s="8"/>
      <c r="DE184" s="8"/>
      <c r="DF184" s="8"/>
      <c r="DG184" s="8"/>
      <c r="DH184" s="8"/>
      <c r="DI184" s="8"/>
      <c r="DJ184" s="8"/>
      <c r="DK184" s="8"/>
      <c r="DL184" s="8"/>
      <c r="DM184" s="8"/>
      <c r="DN184" s="8"/>
      <c r="DO184" s="8"/>
      <c r="DP184" s="8"/>
      <c r="DQ184" s="8"/>
      <c r="DR184" s="8"/>
      <c r="DS184" s="8"/>
      <c r="DT184" s="8"/>
      <c r="DU184" s="8"/>
      <c r="DV184" s="8"/>
      <c r="DW184" s="8"/>
      <c r="DX184" s="8"/>
      <c r="DY184" s="8"/>
      <c r="DZ184" s="8"/>
      <c r="EA184" s="8"/>
      <c r="EB184" s="8"/>
      <c r="EC184" s="8"/>
      <c r="ED184" s="8"/>
      <c r="EE184" s="17"/>
      <c r="EF184" s="17"/>
      <c r="EG184" s="17"/>
      <c r="EH184" s="17"/>
      <c r="EI184" s="17"/>
      <c r="EJ184" s="17"/>
      <c r="EK184" s="17"/>
      <c r="EL184" s="17"/>
      <c r="EM184" s="17"/>
      <c r="EN184" s="17"/>
      <c r="EO184" s="17"/>
      <c r="EP184" s="17"/>
      <c r="EQ184" s="17"/>
      <c r="ER184" s="17"/>
      <c r="ES184" s="17"/>
      <c r="ET184" s="17"/>
      <c r="EU184" s="17"/>
      <c r="EV184" s="17"/>
      <c r="EW184" s="17"/>
      <c r="EX184" s="17"/>
      <c r="EY184" s="17"/>
    </row>
    <row r="185" ht="13.55" customHeight="1">
      <c r="A185" s="8"/>
      <c r="B185" s="8"/>
      <c r="C185" s="8"/>
      <c r="D185" s="8"/>
      <c r="E185" s="8"/>
      <c r="F185" s="8"/>
      <c r="G185" s="12"/>
      <c r="H185" s="101"/>
      <c r="I185" s="101"/>
      <c r="J185" s="101"/>
      <c r="K185" s="101"/>
      <c r="L185" s="101"/>
      <c r="M185" s="101"/>
      <c r="N185" s="101"/>
      <c r="O185" s="101"/>
      <c r="P185" s="101"/>
      <c r="Q185" s="101"/>
      <c r="R185" s="14"/>
      <c r="S185" s="104"/>
      <c r="T185" s="104"/>
      <c r="U185" s="104"/>
      <c r="V185" s="104"/>
      <c r="W185" s="16"/>
      <c r="X185" s="8"/>
      <c r="Y185" s="8"/>
      <c r="Z185" s="12"/>
      <c r="AA185" s="104"/>
      <c r="AB185" s="104"/>
      <c r="AC185" s="104"/>
      <c r="AD185" s="104"/>
      <c r="AE185" s="16"/>
      <c r="AF185" s="8"/>
      <c r="AG185" s="8"/>
      <c r="AH185" s="12"/>
      <c r="AI185" s="104"/>
      <c r="AJ185" s="104"/>
      <c r="AK185" s="104"/>
      <c r="AL185" s="104"/>
      <c r="AM185" s="16"/>
      <c r="AN185" s="8"/>
      <c r="AO185" s="8"/>
      <c r="AP185" s="12"/>
      <c r="AQ185" s="104"/>
      <c r="AR185" s="104"/>
      <c r="AS185" s="104"/>
      <c r="AT185" s="104"/>
      <c r="AU185" s="16"/>
      <c r="AV185" s="8"/>
      <c r="AW185" s="8"/>
      <c r="AX185" s="12"/>
      <c r="AY185" s="104"/>
      <c r="AZ185" s="104"/>
      <c r="BA185" s="104"/>
      <c r="BB185" s="104"/>
      <c r="BC185" s="16"/>
      <c r="BD185" s="8"/>
      <c r="BE185" s="8"/>
      <c r="BF185" s="12"/>
      <c r="BG185" s="104"/>
      <c r="BH185" s="104"/>
      <c r="BI185" s="104"/>
      <c r="BJ185" s="104"/>
      <c r="BK185" s="16"/>
      <c r="BL185" s="8"/>
      <c r="BM185" s="8"/>
      <c r="BN185" s="12"/>
      <c r="BO185" s="104"/>
      <c r="BP185" s="104"/>
      <c r="BQ185" s="104"/>
      <c r="BR185" s="104"/>
      <c r="BS185" s="16"/>
      <c r="BT185" s="8"/>
      <c r="BU185" s="8"/>
      <c r="BV185" s="12"/>
      <c r="BW185" s="104"/>
      <c r="BX185" s="104"/>
      <c r="BY185" s="104"/>
      <c r="BZ185" s="104"/>
      <c r="CA185" s="16"/>
      <c r="CB185" s="8"/>
      <c r="CC185" s="8"/>
      <c r="CD185" s="8"/>
      <c r="CE185" s="8"/>
      <c r="CF185" s="8"/>
      <c r="CG185" s="8"/>
      <c r="CH185" s="8"/>
      <c r="CI185" s="8"/>
      <c r="CJ185" s="8"/>
      <c r="CK185" s="8"/>
      <c r="CL185" s="8"/>
      <c r="CM185" s="8"/>
      <c r="CN185" s="8"/>
      <c r="CO185" s="8"/>
      <c r="CP185" s="8"/>
      <c r="CQ185" s="8"/>
      <c r="CR185" s="8"/>
      <c r="CS185" s="8"/>
      <c r="CT185" s="8"/>
      <c r="CU185" s="8"/>
      <c r="CV185" s="8"/>
      <c r="CW185" s="8"/>
      <c r="CX185" s="8"/>
      <c r="CY185" s="8"/>
      <c r="CZ185" s="8"/>
      <c r="DA185" s="8"/>
      <c r="DB185" s="8"/>
      <c r="DC185" s="8"/>
      <c r="DD185" s="8"/>
      <c r="DE185" s="8"/>
      <c r="DF185" s="8"/>
      <c r="DG185" s="8"/>
      <c r="DH185" s="8"/>
      <c r="DI185" s="8"/>
      <c r="DJ185" s="8"/>
      <c r="DK185" s="8"/>
      <c r="DL185" s="8"/>
      <c r="DM185" s="8"/>
      <c r="DN185" s="8"/>
      <c r="DO185" s="8"/>
      <c r="DP185" s="8"/>
      <c r="DQ185" s="8"/>
      <c r="DR185" s="8"/>
      <c r="DS185" s="8"/>
      <c r="DT185" s="8"/>
      <c r="DU185" s="8"/>
      <c r="DV185" s="8"/>
      <c r="DW185" s="8"/>
      <c r="DX185" s="8"/>
      <c r="DY185" s="8"/>
      <c r="DZ185" s="8"/>
      <c r="EA185" s="8"/>
      <c r="EB185" s="8"/>
      <c r="EC185" s="8"/>
      <c r="ED185" s="8"/>
      <c r="EE185" s="17"/>
      <c r="EF185" s="17"/>
      <c r="EG185" s="17"/>
      <c r="EH185" s="17"/>
      <c r="EI185" s="17"/>
      <c r="EJ185" s="17"/>
      <c r="EK185" s="17"/>
      <c r="EL185" s="17"/>
      <c r="EM185" s="17"/>
      <c r="EN185" s="17"/>
      <c r="EO185" s="17"/>
      <c r="EP185" s="17"/>
      <c r="EQ185" s="17"/>
      <c r="ER185" s="17"/>
      <c r="ES185" s="17"/>
      <c r="ET185" s="17"/>
      <c r="EU185" s="17"/>
      <c r="EV185" s="17"/>
      <c r="EW185" s="17"/>
      <c r="EX185" s="17"/>
      <c r="EY185" s="17"/>
    </row>
    <row r="186" ht="13.55" customHeight="1">
      <c r="A186" s="8"/>
      <c r="B186" s="8"/>
      <c r="C186" s="8"/>
      <c r="D186" s="8"/>
      <c r="E186" s="8"/>
      <c r="F186" s="8"/>
      <c r="G186" s="12"/>
      <c r="H186" s="101"/>
      <c r="I186" s="101"/>
      <c r="J186" s="101"/>
      <c r="K186" s="101"/>
      <c r="L186" s="101"/>
      <c r="M186" s="101"/>
      <c r="N186" s="101"/>
      <c r="O186" s="101"/>
      <c r="P186" s="101"/>
      <c r="Q186" s="101"/>
      <c r="R186" s="14"/>
      <c r="S186" s="104"/>
      <c r="T186" s="104"/>
      <c r="U186" s="104"/>
      <c r="V186" s="104"/>
      <c r="W186" s="16"/>
      <c r="X186" s="8"/>
      <c r="Y186" s="8"/>
      <c r="Z186" s="12"/>
      <c r="AA186" s="104"/>
      <c r="AB186" s="104"/>
      <c r="AC186" s="104"/>
      <c r="AD186" s="104"/>
      <c r="AE186" s="16"/>
      <c r="AF186" s="8"/>
      <c r="AG186" s="8"/>
      <c r="AH186" s="12"/>
      <c r="AI186" s="104"/>
      <c r="AJ186" s="104"/>
      <c r="AK186" s="104"/>
      <c r="AL186" s="104"/>
      <c r="AM186" s="16"/>
      <c r="AN186" s="8"/>
      <c r="AO186" s="8"/>
      <c r="AP186" s="12"/>
      <c r="AQ186" s="104"/>
      <c r="AR186" s="104"/>
      <c r="AS186" s="104"/>
      <c r="AT186" s="104"/>
      <c r="AU186" s="16"/>
      <c r="AV186" s="8"/>
      <c r="AW186" s="8"/>
      <c r="AX186" s="12"/>
      <c r="AY186" s="104"/>
      <c r="AZ186" s="104"/>
      <c r="BA186" s="104"/>
      <c r="BB186" s="104"/>
      <c r="BC186" s="16"/>
      <c r="BD186" s="8"/>
      <c r="BE186" s="8"/>
      <c r="BF186" s="12"/>
      <c r="BG186" s="104"/>
      <c r="BH186" s="104"/>
      <c r="BI186" s="104"/>
      <c r="BJ186" s="104"/>
      <c r="BK186" s="16"/>
      <c r="BL186" s="8"/>
      <c r="BM186" s="8"/>
      <c r="BN186" s="12"/>
      <c r="BO186" s="104"/>
      <c r="BP186" s="104"/>
      <c r="BQ186" s="104"/>
      <c r="BR186" s="104"/>
      <c r="BS186" s="16"/>
      <c r="BT186" s="8"/>
      <c r="BU186" s="8"/>
      <c r="BV186" s="12"/>
      <c r="BW186" s="104"/>
      <c r="BX186" s="104"/>
      <c r="BY186" s="104"/>
      <c r="BZ186" s="104"/>
      <c r="CA186" s="16"/>
      <c r="CB186" s="8"/>
      <c r="CC186" s="8"/>
      <c r="CD186" s="8"/>
      <c r="CE186" s="8"/>
      <c r="CF186" s="8"/>
      <c r="CG186" s="8"/>
      <c r="CH186" s="8"/>
      <c r="CI186" s="8"/>
      <c r="CJ186" s="8"/>
      <c r="CK186" s="8"/>
      <c r="CL186" s="8"/>
      <c r="CM186" s="8"/>
      <c r="CN186" s="8"/>
      <c r="CO186" s="8"/>
      <c r="CP186" s="8"/>
      <c r="CQ186" s="8"/>
      <c r="CR186" s="8"/>
      <c r="CS186" s="8"/>
      <c r="CT186" s="8"/>
      <c r="CU186" s="8"/>
      <c r="CV186" s="8"/>
      <c r="CW186" s="8"/>
      <c r="CX186" s="8"/>
      <c r="CY186" s="8"/>
      <c r="CZ186" s="8"/>
      <c r="DA186" s="8"/>
      <c r="DB186" s="8"/>
      <c r="DC186" s="8"/>
      <c r="DD186" s="8"/>
      <c r="DE186" s="8"/>
      <c r="DF186" s="8"/>
      <c r="DG186" s="8"/>
      <c r="DH186" s="8"/>
      <c r="DI186" s="8"/>
      <c r="DJ186" s="8"/>
      <c r="DK186" s="8"/>
      <c r="DL186" s="8"/>
      <c r="DM186" s="8"/>
      <c r="DN186" s="8"/>
      <c r="DO186" s="8"/>
      <c r="DP186" s="8"/>
      <c r="DQ186" s="8"/>
      <c r="DR186" s="8"/>
      <c r="DS186" s="8"/>
      <c r="DT186" s="8"/>
      <c r="DU186" s="8"/>
      <c r="DV186" s="8"/>
      <c r="DW186" s="8"/>
      <c r="DX186" s="8"/>
      <c r="DY186" s="8"/>
      <c r="DZ186" s="8"/>
      <c r="EA186" s="8"/>
      <c r="EB186" s="8"/>
      <c r="EC186" s="8"/>
      <c r="ED186" s="8"/>
      <c r="EE186" s="17"/>
      <c r="EF186" s="17"/>
      <c r="EG186" s="17"/>
      <c r="EH186" s="17"/>
      <c r="EI186" s="17"/>
      <c r="EJ186" s="17"/>
      <c r="EK186" s="17"/>
      <c r="EL186" s="17"/>
      <c r="EM186" s="17"/>
      <c r="EN186" s="17"/>
      <c r="EO186" s="17"/>
      <c r="EP186" s="17"/>
      <c r="EQ186" s="17"/>
      <c r="ER186" s="17"/>
      <c r="ES186" s="17"/>
      <c r="ET186" s="17"/>
      <c r="EU186" s="17"/>
      <c r="EV186" s="17"/>
      <c r="EW186" s="17"/>
      <c r="EX186" s="17"/>
      <c r="EY186" s="17"/>
    </row>
    <row r="187" ht="13.55" customHeight="1">
      <c r="A187" s="8"/>
      <c r="B187" s="8"/>
      <c r="C187" s="8"/>
      <c r="D187" s="8"/>
      <c r="E187" s="8"/>
      <c r="F187" s="8"/>
      <c r="G187" s="12"/>
      <c r="H187" s="101"/>
      <c r="I187" s="101"/>
      <c r="J187" s="101"/>
      <c r="K187" s="101"/>
      <c r="L187" s="101"/>
      <c r="M187" s="101"/>
      <c r="N187" s="101"/>
      <c r="O187" s="101"/>
      <c r="P187" s="101"/>
      <c r="Q187" s="101"/>
      <c r="R187" s="14"/>
      <c r="S187" s="104"/>
      <c r="T187" s="104"/>
      <c r="U187" s="104"/>
      <c r="V187" s="104"/>
      <c r="W187" s="16"/>
      <c r="X187" s="8"/>
      <c r="Y187" s="8"/>
      <c r="Z187" s="12"/>
      <c r="AA187" s="104"/>
      <c r="AB187" s="104"/>
      <c r="AC187" s="104"/>
      <c r="AD187" s="104"/>
      <c r="AE187" s="16"/>
      <c r="AF187" s="8"/>
      <c r="AG187" s="8"/>
      <c r="AH187" s="12"/>
      <c r="AI187" s="104"/>
      <c r="AJ187" s="104"/>
      <c r="AK187" s="104"/>
      <c r="AL187" s="104"/>
      <c r="AM187" s="16"/>
      <c r="AN187" s="8"/>
      <c r="AO187" s="8"/>
      <c r="AP187" s="12"/>
      <c r="AQ187" s="104"/>
      <c r="AR187" s="104"/>
      <c r="AS187" s="104"/>
      <c r="AT187" s="104"/>
      <c r="AU187" s="16"/>
      <c r="AV187" s="8"/>
      <c r="AW187" s="8"/>
      <c r="AX187" s="12"/>
      <c r="AY187" s="104"/>
      <c r="AZ187" s="104"/>
      <c r="BA187" s="104"/>
      <c r="BB187" s="104"/>
      <c r="BC187" s="16"/>
      <c r="BD187" s="8"/>
      <c r="BE187" s="8"/>
      <c r="BF187" s="12"/>
      <c r="BG187" s="104"/>
      <c r="BH187" s="104"/>
      <c r="BI187" s="104"/>
      <c r="BJ187" s="104"/>
      <c r="BK187" s="16"/>
      <c r="BL187" s="8"/>
      <c r="BM187" s="8"/>
      <c r="BN187" s="12"/>
      <c r="BO187" s="104"/>
      <c r="BP187" s="104"/>
      <c r="BQ187" s="104"/>
      <c r="BR187" s="104"/>
      <c r="BS187" s="16"/>
      <c r="BT187" s="8"/>
      <c r="BU187" s="8"/>
      <c r="BV187" s="12"/>
      <c r="BW187" s="104"/>
      <c r="BX187" s="104"/>
      <c r="BY187" s="104"/>
      <c r="BZ187" s="104"/>
      <c r="CA187" s="16"/>
      <c r="CB187" s="8"/>
      <c r="CC187" s="8"/>
      <c r="CD187" s="8"/>
      <c r="CE187" s="8"/>
      <c r="CF187" s="8"/>
      <c r="CG187" s="8"/>
      <c r="CH187" s="8"/>
      <c r="CI187" s="8"/>
      <c r="CJ187" s="8"/>
      <c r="CK187" s="8"/>
      <c r="CL187" s="8"/>
      <c r="CM187" s="8"/>
      <c r="CN187" s="8"/>
      <c r="CO187" s="8"/>
      <c r="CP187" s="8"/>
      <c r="CQ187" s="8"/>
      <c r="CR187" s="8"/>
      <c r="CS187" s="8"/>
      <c r="CT187" s="8"/>
      <c r="CU187" s="8"/>
      <c r="CV187" s="8"/>
      <c r="CW187" s="8"/>
      <c r="CX187" s="8"/>
      <c r="CY187" s="8"/>
      <c r="CZ187" s="8"/>
      <c r="DA187" s="8"/>
      <c r="DB187" s="8"/>
      <c r="DC187" s="8"/>
      <c r="DD187" s="8"/>
      <c r="DE187" s="8"/>
      <c r="DF187" s="8"/>
      <c r="DG187" s="8"/>
      <c r="DH187" s="8"/>
      <c r="DI187" s="8"/>
      <c r="DJ187" s="8"/>
      <c r="DK187" s="8"/>
      <c r="DL187" s="8"/>
      <c r="DM187" s="8"/>
      <c r="DN187" s="8"/>
      <c r="DO187" s="8"/>
      <c r="DP187" s="8"/>
      <c r="DQ187" s="8"/>
      <c r="DR187" s="8"/>
      <c r="DS187" s="8"/>
      <c r="DT187" s="8"/>
      <c r="DU187" s="8"/>
      <c r="DV187" s="8"/>
      <c r="DW187" s="8"/>
      <c r="DX187" s="8"/>
      <c r="DY187" s="8"/>
      <c r="DZ187" s="8"/>
      <c r="EA187" s="8"/>
      <c r="EB187" s="8"/>
      <c r="EC187" s="8"/>
      <c r="ED187" s="8"/>
      <c r="EE187" s="17"/>
      <c r="EF187" s="17"/>
      <c r="EG187" s="17"/>
      <c r="EH187" s="17"/>
      <c r="EI187" s="17"/>
      <c r="EJ187" s="17"/>
      <c r="EK187" s="17"/>
      <c r="EL187" s="17"/>
      <c r="EM187" s="17"/>
      <c r="EN187" s="17"/>
      <c r="EO187" s="17"/>
      <c r="EP187" s="17"/>
      <c r="EQ187" s="17"/>
      <c r="ER187" s="17"/>
      <c r="ES187" s="17"/>
      <c r="ET187" s="17"/>
      <c r="EU187" s="17"/>
      <c r="EV187" s="17"/>
      <c r="EW187" s="17"/>
      <c r="EX187" s="17"/>
      <c r="EY187" s="17"/>
    </row>
    <row r="188" ht="13.55" customHeight="1">
      <c r="A188" s="8"/>
      <c r="B188" s="8"/>
      <c r="C188" s="8"/>
      <c r="D188" s="8"/>
      <c r="E188" s="8"/>
      <c r="F188" s="8"/>
      <c r="G188" s="12"/>
      <c r="H188" s="101"/>
      <c r="I188" s="101"/>
      <c r="J188" s="101"/>
      <c r="K188" s="101"/>
      <c r="L188" s="101"/>
      <c r="M188" s="101"/>
      <c r="N188" s="101"/>
      <c r="O188" s="101"/>
      <c r="P188" s="101"/>
      <c r="Q188" s="101"/>
      <c r="R188" s="21"/>
      <c r="S188" s="22"/>
      <c r="T188" s="22"/>
      <c r="U188" s="22"/>
      <c r="V188" s="22"/>
      <c r="W188" s="23"/>
      <c r="X188" s="18"/>
      <c r="Y188" s="18"/>
      <c r="Z188" s="19"/>
      <c r="AA188" s="22"/>
      <c r="AB188" s="22"/>
      <c r="AC188" s="22"/>
      <c r="AD188" s="22"/>
      <c r="AE188" s="23"/>
      <c r="AF188" s="18"/>
      <c r="AG188" s="18"/>
      <c r="AH188" s="19"/>
      <c r="AI188" s="104"/>
      <c r="AJ188" s="104"/>
      <c r="AK188" s="104"/>
      <c r="AL188" s="104"/>
      <c r="AM188" s="16"/>
      <c r="AN188" s="8"/>
      <c r="AO188" s="8"/>
      <c r="AP188" s="12"/>
      <c r="AQ188" s="104"/>
      <c r="AR188" s="104"/>
      <c r="AS188" s="104"/>
      <c r="AT188" s="104"/>
      <c r="AU188" s="16"/>
      <c r="AV188" s="8"/>
      <c r="AW188" s="8"/>
      <c r="AX188" s="12"/>
      <c r="AY188" s="104"/>
      <c r="AZ188" s="104"/>
      <c r="BA188" s="104"/>
      <c r="BB188" s="104"/>
      <c r="BC188" s="16"/>
      <c r="BD188" s="8"/>
      <c r="BE188" s="8"/>
      <c r="BF188" s="12"/>
      <c r="BG188" s="104"/>
      <c r="BH188" s="104"/>
      <c r="BI188" s="104"/>
      <c r="BJ188" s="104"/>
      <c r="BK188" s="16"/>
      <c r="BL188" s="8"/>
      <c r="BM188" s="8"/>
      <c r="BN188" s="12"/>
      <c r="BO188" s="104"/>
      <c r="BP188" s="104"/>
      <c r="BQ188" s="104"/>
      <c r="BR188" s="104"/>
      <c r="BS188" s="16"/>
      <c r="BT188" s="8"/>
      <c r="BU188" s="8"/>
      <c r="BV188" s="12"/>
      <c r="BW188" s="104"/>
      <c r="BX188" s="104"/>
      <c r="BY188" s="104"/>
      <c r="BZ188" s="104"/>
      <c r="CA188" s="16"/>
      <c r="CB188" s="8"/>
      <c r="CC188" s="8"/>
      <c r="CD188" s="8"/>
      <c r="CE188" s="8"/>
      <c r="CF188" s="8"/>
      <c r="CG188" s="8"/>
      <c r="CH188" s="8"/>
      <c r="CI188" s="8"/>
      <c r="CJ188" s="8"/>
      <c r="CK188" s="8"/>
      <c r="CL188" s="8"/>
      <c r="CM188" s="8"/>
      <c r="CN188" s="8"/>
      <c r="CO188" s="8"/>
      <c r="CP188" s="8"/>
      <c r="CQ188" s="8"/>
      <c r="CR188" s="8"/>
      <c r="CS188" s="8"/>
      <c r="CT188" s="8"/>
      <c r="CU188" s="8"/>
      <c r="CV188" s="8"/>
      <c r="CW188" s="8"/>
      <c r="CX188" s="8"/>
      <c r="CY188" s="8"/>
      <c r="CZ188" s="8"/>
      <c r="DA188" s="8"/>
      <c r="DB188" s="8"/>
      <c r="DC188" s="8"/>
      <c r="DD188" s="8"/>
      <c r="DE188" s="8"/>
      <c r="DF188" s="8"/>
      <c r="DG188" s="8"/>
      <c r="DH188" s="8"/>
      <c r="DI188" s="8"/>
      <c r="DJ188" s="8"/>
      <c r="DK188" s="8"/>
      <c r="DL188" s="8"/>
      <c r="DM188" s="8"/>
      <c r="DN188" s="8"/>
      <c r="DO188" s="8"/>
      <c r="DP188" s="8"/>
      <c r="DQ188" s="8"/>
      <c r="DR188" s="8"/>
      <c r="DS188" s="8"/>
      <c r="DT188" s="8"/>
      <c r="DU188" s="8"/>
      <c r="DV188" s="8"/>
      <c r="DW188" s="8"/>
      <c r="DX188" s="8"/>
      <c r="DY188" s="8"/>
      <c r="DZ188" s="8"/>
      <c r="EA188" s="8"/>
      <c r="EB188" s="8"/>
      <c r="EC188" s="8"/>
      <c r="ED188" s="8"/>
      <c r="EE188" s="17"/>
      <c r="EF188" s="17"/>
      <c r="EG188" s="17"/>
      <c r="EH188" s="17"/>
      <c r="EI188" s="17"/>
      <c r="EJ188" s="17"/>
      <c r="EK188" s="17"/>
      <c r="EL188" s="17"/>
      <c r="EM188" s="17"/>
      <c r="EN188" s="17"/>
      <c r="EO188" s="17"/>
      <c r="EP188" s="17"/>
      <c r="EQ188" s="17"/>
      <c r="ER188" s="17"/>
      <c r="ES188" s="17"/>
      <c r="ET188" s="17"/>
      <c r="EU188" s="17"/>
      <c r="EV188" s="17"/>
      <c r="EW188" s="17"/>
      <c r="EX188" s="17"/>
      <c r="EY188" s="17"/>
    </row>
    <row r="189" ht="13.55" customHeight="1">
      <c r="A189" s="8"/>
      <c r="B189" s="8"/>
      <c r="C189" s="8"/>
      <c r="D189" s="8"/>
      <c r="E189" s="8"/>
      <c r="F189" s="8"/>
      <c r="G189" s="12"/>
      <c r="H189" s="101"/>
      <c r="I189" s="101"/>
      <c r="J189" s="101"/>
      <c r="K189" s="101"/>
      <c r="L189" s="101"/>
      <c r="M189" s="101"/>
      <c r="N189" s="101"/>
      <c r="O189" s="101"/>
      <c r="P189" s="101"/>
      <c r="Q189" s="102"/>
      <c r="R189" s="157"/>
      <c r="S189" t="s" s="158">
        <v>214</v>
      </c>
      <c r="T189" t="s" s="158">
        <v>251</v>
      </c>
      <c r="U189" t="s" s="158">
        <v>2222</v>
      </c>
      <c r="V189" t="s" s="158">
        <v>216</v>
      </c>
      <c r="W189" t="s" s="158">
        <v>217</v>
      </c>
      <c r="X189" t="s" s="158">
        <v>218</v>
      </c>
      <c r="Y189" t="s" s="158">
        <v>2560</v>
      </c>
      <c r="Z189" t="s" s="158">
        <v>2561</v>
      </c>
      <c r="AA189" t="s" s="158">
        <v>2225</v>
      </c>
      <c r="AB189" t="s" s="158">
        <v>222</v>
      </c>
      <c r="AC189" t="s" s="158">
        <v>2226</v>
      </c>
      <c r="AD189" t="s" s="158">
        <v>224</v>
      </c>
      <c r="AE189" t="s" s="158">
        <v>2227</v>
      </c>
      <c r="AF189" t="s" s="158">
        <v>2228</v>
      </c>
      <c r="AG189" t="s" s="158">
        <v>2229</v>
      </c>
      <c r="AH189" t="s" s="158">
        <v>2230</v>
      </c>
      <c r="AI189" s="103"/>
      <c r="AJ189" s="104"/>
      <c r="AK189" s="104"/>
      <c r="AL189" s="104"/>
      <c r="AM189" s="16"/>
      <c r="AN189" s="8"/>
      <c r="AO189" s="8"/>
      <c r="AP189" s="12"/>
      <c r="AQ189" s="104"/>
      <c r="AR189" s="104"/>
      <c r="AS189" s="104"/>
      <c r="AT189" s="104"/>
      <c r="AU189" s="16"/>
      <c r="AV189" s="8"/>
      <c r="AW189" s="8"/>
      <c r="AX189" s="12"/>
      <c r="AY189" s="104"/>
      <c r="AZ189" s="104"/>
      <c r="BA189" s="104"/>
      <c r="BB189" s="104"/>
      <c r="BC189" s="16"/>
      <c r="BD189" s="8"/>
      <c r="BE189" s="8"/>
      <c r="BF189" s="12"/>
      <c r="BG189" s="104"/>
      <c r="BH189" s="104"/>
      <c r="BI189" s="104"/>
      <c r="BJ189" s="104"/>
      <c r="BK189" s="16"/>
      <c r="BL189" s="8"/>
      <c r="BM189" s="8"/>
      <c r="BN189" s="12"/>
      <c r="BO189" s="104"/>
      <c r="BP189" s="104"/>
      <c r="BQ189" s="104"/>
      <c r="BR189" s="104"/>
      <c r="BS189" s="16"/>
      <c r="BT189" s="8"/>
      <c r="BU189" s="8"/>
      <c r="BV189" s="12"/>
      <c r="BW189" s="104"/>
      <c r="BX189" s="104"/>
      <c r="BY189" s="104"/>
      <c r="BZ189" s="104"/>
      <c r="CA189" s="16"/>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c r="DK189" s="8"/>
      <c r="DL189" s="8"/>
      <c r="DM189" s="8"/>
      <c r="DN189" s="8"/>
      <c r="DO189" s="8"/>
      <c r="DP189" s="8"/>
      <c r="DQ189" s="8"/>
      <c r="DR189" s="8"/>
      <c r="DS189" s="8"/>
      <c r="DT189" s="8"/>
      <c r="DU189" s="8"/>
      <c r="DV189" s="8"/>
      <c r="DW189" s="8"/>
      <c r="DX189" s="8"/>
      <c r="DY189" s="8"/>
      <c r="DZ189" s="8"/>
      <c r="EA189" s="8"/>
      <c r="EB189" s="8"/>
      <c r="EC189" s="8"/>
      <c r="ED189" s="8"/>
      <c r="EE189" s="17"/>
      <c r="EF189" s="17"/>
      <c r="EG189" s="17"/>
      <c r="EH189" s="17"/>
      <c r="EI189" s="17"/>
      <c r="EJ189" s="17"/>
      <c r="EK189" s="17"/>
      <c r="EL189" s="17"/>
      <c r="EM189" s="17"/>
      <c r="EN189" s="17"/>
      <c r="EO189" s="17"/>
      <c r="EP189" s="17"/>
      <c r="EQ189" s="17"/>
      <c r="ER189" s="17"/>
      <c r="ES189" s="17"/>
      <c r="ET189" s="17"/>
      <c r="EU189" s="17"/>
      <c r="EV189" s="17"/>
      <c r="EW189" s="17"/>
      <c r="EX189" s="17"/>
      <c r="EY189" s="17"/>
    </row>
    <row r="190" ht="13.55" customHeight="1">
      <c r="A190" s="8"/>
      <c r="B190" s="8"/>
      <c r="C190" s="8"/>
      <c r="D190" s="8"/>
      <c r="E190" s="8"/>
      <c r="F190" s="8"/>
      <c r="G190" s="12"/>
      <c r="H190" s="101"/>
      <c r="I190" s="101"/>
      <c r="J190" s="101"/>
      <c r="K190" s="101"/>
      <c r="L190" s="101"/>
      <c r="M190" s="101"/>
      <c r="N190" s="101"/>
      <c r="O190" s="101"/>
      <c r="P190" s="101"/>
      <c r="Q190" s="102"/>
      <c r="R190" t="s" s="158">
        <v>2565</v>
      </c>
      <c r="S190" s="159">
        <f>V132</f>
        <v>12767.3267326733</v>
      </c>
      <c r="T190" s="160">
        <f>Z132</f>
        <v>15610.5263157895</v>
      </c>
      <c r="U190" s="159">
        <f>AD132</f>
        <v>125</v>
      </c>
      <c r="V190" s="159">
        <f>AH132</f>
        <v>13408.4507042254</v>
      </c>
      <c r="W190" s="159">
        <f>AL132</f>
        <v>43900</v>
      </c>
      <c r="X190" s="159">
        <f>AP132</f>
        <v>19447.3684210526</v>
      </c>
      <c r="Y190" s="159">
        <f>AT132</f>
        <v>16941.1764705882</v>
      </c>
      <c r="Z190" s="159">
        <f>AX132</f>
        <v>3137.142857142860</v>
      </c>
      <c r="AA190" s="159">
        <f>BB132</f>
        <v>3037.234042553190</v>
      </c>
      <c r="AB190" s="159">
        <f>BF132</f>
        <v>1773.611111111110</v>
      </c>
      <c r="AC190" s="159">
        <f>BJ132</f>
        <v>2366.666666666670</v>
      </c>
      <c r="AD190" s="159">
        <f>BN132</f>
        <v>6115</v>
      </c>
      <c r="AE190" s="159">
        <f>BR132</f>
        <v>1637.391304347830</v>
      </c>
      <c r="AF190" s="159">
        <f>BV132</f>
        <v>1294.495412844040</v>
      </c>
      <c r="AG190" s="159">
        <f>BZ132</f>
        <v>0</v>
      </c>
      <c r="AH190" s="159">
        <f>CD132</f>
        <v>807.407407407407</v>
      </c>
      <c r="AI190" s="103"/>
      <c r="AJ190" s="104"/>
      <c r="AK190" s="104"/>
      <c r="AL190" s="104"/>
      <c r="AM190" s="16"/>
      <c r="AN190" s="8"/>
      <c r="AO190" s="8"/>
      <c r="AP190" s="12"/>
      <c r="AQ190" s="104"/>
      <c r="AR190" s="104"/>
      <c r="AS190" s="104"/>
      <c r="AT190" s="104"/>
      <c r="AU190" s="16"/>
      <c r="AV190" s="8"/>
      <c r="AW190" s="8"/>
      <c r="AX190" s="12"/>
      <c r="AY190" s="104"/>
      <c r="AZ190" s="104"/>
      <c r="BA190" s="104"/>
      <c r="BB190" s="104"/>
      <c r="BC190" s="16"/>
      <c r="BD190" s="8"/>
      <c r="BE190" s="8"/>
      <c r="BF190" s="12"/>
      <c r="BG190" s="104"/>
      <c r="BH190" s="104"/>
      <c r="BI190" s="104"/>
      <c r="BJ190" s="104"/>
      <c r="BK190" s="16"/>
      <c r="BL190" s="8"/>
      <c r="BM190" s="8"/>
      <c r="BN190" s="12"/>
      <c r="BO190" s="104"/>
      <c r="BP190" s="104"/>
      <c r="BQ190" s="104"/>
      <c r="BR190" s="104"/>
      <c r="BS190" s="16"/>
      <c r="BT190" s="8"/>
      <c r="BU190" s="8"/>
      <c r="BV190" s="12"/>
      <c r="BW190" s="104"/>
      <c r="BX190" s="104"/>
      <c r="BY190" s="104"/>
      <c r="BZ190" s="104"/>
      <c r="CA190" s="16"/>
      <c r="CB190" s="8"/>
      <c r="CC190" s="8"/>
      <c r="CD190" s="8"/>
      <c r="CE190" s="8"/>
      <c r="CF190" s="8"/>
      <c r="CG190" s="8"/>
      <c r="CH190" s="8"/>
      <c r="CI190" s="8"/>
      <c r="CJ190" s="8"/>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8"/>
      <c r="DQ190" s="8"/>
      <c r="DR190" s="8"/>
      <c r="DS190" s="8"/>
      <c r="DT190" s="8"/>
      <c r="DU190" s="8"/>
      <c r="DV190" s="8"/>
      <c r="DW190" s="8"/>
      <c r="DX190" s="8"/>
      <c r="DY190" s="8"/>
      <c r="DZ190" s="8"/>
      <c r="EA190" s="8"/>
      <c r="EB190" s="8"/>
      <c r="EC190" s="8"/>
      <c r="ED190" s="8"/>
      <c r="EE190" s="17"/>
      <c r="EF190" s="17"/>
      <c r="EG190" s="17"/>
      <c r="EH190" s="17"/>
      <c r="EI190" s="17"/>
      <c r="EJ190" s="17"/>
      <c r="EK190" s="17"/>
      <c r="EL190" s="17"/>
      <c r="EM190" s="17"/>
      <c r="EN190" s="17"/>
      <c r="EO190" s="17"/>
      <c r="EP190" s="17"/>
      <c r="EQ190" s="17"/>
      <c r="ER190" s="17"/>
      <c r="ES190" s="17"/>
      <c r="ET190" s="17"/>
      <c r="EU190" s="17"/>
      <c r="EV190" s="17"/>
      <c r="EW190" s="17"/>
      <c r="EX190" s="17"/>
      <c r="EY190" s="17"/>
    </row>
    <row r="191" ht="13.55" customHeight="1">
      <c r="A191" s="8"/>
      <c r="B191" s="8"/>
      <c r="C191" s="8"/>
      <c r="D191" s="8"/>
      <c r="E191" s="8"/>
      <c r="F191" s="8"/>
      <c r="G191" s="12"/>
      <c r="H191" s="101"/>
      <c r="I191" s="101"/>
      <c r="J191" s="101"/>
      <c r="K191" s="101"/>
      <c r="L191" s="101"/>
      <c r="M191" s="101"/>
      <c r="N191" s="101"/>
      <c r="O191" s="101"/>
      <c r="P191" s="101"/>
      <c r="Q191" s="101"/>
      <c r="R191" s="155"/>
      <c r="S191" s="143"/>
      <c r="T191" s="143"/>
      <c r="U191" s="143"/>
      <c r="V191" s="143"/>
      <c r="W191" s="156"/>
      <c r="X191" s="72"/>
      <c r="Y191" s="72"/>
      <c r="Z191" s="144"/>
      <c r="AA191" s="143"/>
      <c r="AB191" s="143"/>
      <c r="AC191" s="143"/>
      <c r="AD191" s="143"/>
      <c r="AE191" s="156"/>
      <c r="AF191" s="72"/>
      <c r="AG191" s="72"/>
      <c r="AH191" s="144"/>
      <c r="AI191" s="104"/>
      <c r="AJ191" s="104"/>
      <c r="AK191" s="104"/>
      <c r="AL191" s="104"/>
      <c r="AM191" s="16"/>
      <c r="AN191" s="8"/>
      <c r="AO191" s="8"/>
      <c r="AP191" s="12"/>
      <c r="AQ191" s="104"/>
      <c r="AR191" s="104"/>
      <c r="AS191" s="104"/>
      <c r="AT191" s="104"/>
      <c r="AU191" s="16"/>
      <c r="AV191" s="8"/>
      <c r="AW191" s="8"/>
      <c r="AX191" s="12"/>
      <c r="AY191" s="104"/>
      <c r="AZ191" s="104"/>
      <c r="BA191" s="104"/>
      <c r="BB191" s="104"/>
      <c r="BC191" s="16"/>
      <c r="BD191" s="8"/>
      <c r="BE191" s="8"/>
      <c r="BF191" s="12"/>
      <c r="BG191" s="104"/>
      <c r="BH191" s="104"/>
      <c r="BI191" s="104"/>
      <c r="BJ191" s="104"/>
      <c r="BK191" s="16"/>
      <c r="BL191" s="8"/>
      <c r="BM191" s="8"/>
      <c r="BN191" s="12"/>
      <c r="BO191" s="104"/>
      <c r="BP191" s="104"/>
      <c r="BQ191" s="104"/>
      <c r="BR191" s="104"/>
      <c r="BS191" s="16"/>
      <c r="BT191" s="8"/>
      <c r="BU191" s="8"/>
      <c r="BV191" s="12"/>
      <c r="BW191" s="104"/>
      <c r="BX191" s="104"/>
      <c r="BY191" s="104"/>
      <c r="BZ191" s="104"/>
      <c r="CA191" s="16"/>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c r="DN191" s="8"/>
      <c r="DO191" s="8"/>
      <c r="DP191" s="8"/>
      <c r="DQ191" s="8"/>
      <c r="DR191" s="8"/>
      <c r="DS191" s="8"/>
      <c r="DT191" s="8"/>
      <c r="DU191" s="8"/>
      <c r="DV191" s="8"/>
      <c r="DW191" s="8"/>
      <c r="DX191" s="8"/>
      <c r="DY191" s="8"/>
      <c r="DZ191" s="8"/>
      <c r="EA191" s="8"/>
      <c r="EB191" s="8"/>
      <c r="EC191" s="8"/>
      <c r="ED191" s="8"/>
      <c r="EE191" s="17"/>
      <c r="EF191" s="17"/>
      <c r="EG191" s="17"/>
      <c r="EH191" s="17"/>
      <c r="EI191" s="17"/>
      <c r="EJ191" s="17"/>
      <c r="EK191" s="17"/>
      <c r="EL191" s="17"/>
      <c r="EM191" s="17"/>
      <c r="EN191" s="17"/>
      <c r="EO191" s="17"/>
      <c r="EP191" s="17"/>
      <c r="EQ191" s="17"/>
      <c r="ER191" s="17"/>
      <c r="ES191" s="17"/>
      <c r="ET191" s="17"/>
      <c r="EU191" s="17"/>
      <c r="EV191" s="17"/>
      <c r="EW191" s="17"/>
      <c r="EX191" s="17"/>
      <c r="EY191" s="17"/>
    </row>
    <row r="192" ht="13.55" customHeight="1">
      <c r="A192" s="8"/>
      <c r="B192" s="8"/>
      <c r="C192" s="8"/>
      <c r="D192" s="8"/>
      <c r="E192" s="8"/>
      <c r="F192" s="8"/>
      <c r="G192" s="12"/>
      <c r="H192" s="101"/>
      <c r="I192" s="101"/>
      <c r="J192" s="101"/>
      <c r="K192" s="101"/>
      <c r="L192" s="101"/>
      <c r="M192" s="101"/>
      <c r="N192" s="101"/>
      <c r="O192" s="101"/>
      <c r="P192" s="101"/>
      <c r="Q192" s="101"/>
      <c r="R192" s="14"/>
      <c r="S192" s="104"/>
      <c r="T192" s="104"/>
      <c r="U192" s="104"/>
      <c r="V192" s="104"/>
      <c r="W192" s="16"/>
      <c r="X192" s="8"/>
      <c r="Y192" s="8"/>
      <c r="Z192" s="12"/>
      <c r="AA192" s="104"/>
      <c r="AB192" s="104"/>
      <c r="AC192" s="104"/>
      <c r="AD192" s="104"/>
      <c r="AE192" s="16"/>
      <c r="AF192" s="8"/>
      <c r="AG192" s="8"/>
      <c r="AH192" s="12"/>
      <c r="AI192" s="104"/>
      <c r="AJ192" s="104"/>
      <c r="AK192" s="104"/>
      <c r="AL192" s="104"/>
      <c r="AM192" s="16"/>
      <c r="AN192" s="8"/>
      <c r="AO192" s="8"/>
      <c r="AP192" s="12"/>
      <c r="AQ192" s="104"/>
      <c r="AR192" s="104"/>
      <c r="AS192" s="104"/>
      <c r="AT192" s="104"/>
      <c r="AU192" s="16"/>
      <c r="AV192" s="8"/>
      <c r="AW192" s="8"/>
      <c r="AX192" s="12"/>
      <c r="AY192" s="104"/>
      <c r="AZ192" s="104"/>
      <c r="BA192" s="104"/>
      <c r="BB192" s="104"/>
      <c r="BC192" s="16"/>
      <c r="BD192" s="8"/>
      <c r="BE192" s="8"/>
      <c r="BF192" s="12"/>
      <c r="BG192" s="104"/>
      <c r="BH192" s="104"/>
      <c r="BI192" s="104"/>
      <c r="BJ192" s="104"/>
      <c r="BK192" s="16"/>
      <c r="BL192" s="8"/>
      <c r="BM192" s="8"/>
      <c r="BN192" s="12"/>
      <c r="BO192" s="104"/>
      <c r="BP192" s="104"/>
      <c r="BQ192" s="104"/>
      <c r="BR192" s="104"/>
      <c r="BS192" s="16"/>
      <c r="BT192" s="8"/>
      <c r="BU192" s="8"/>
      <c r="BV192" s="12"/>
      <c r="BW192" s="104"/>
      <c r="BX192" s="104"/>
      <c r="BY192" s="104"/>
      <c r="BZ192" s="104"/>
      <c r="CA192" s="16"/>
      <c r="CB192" s="8"/>
      <c r="CC192" s="8"/>
      <c r="CD192" s="8"/>
      <c r="CE192" s="8"/>
      <c r="CF192" s="8"/>
      <c r="CG192" s="8"/>
      <c r="CH192" s="8"/>
      <c r="CI192" s="8"/>
      <c r="CJ192" s="8"/>
      <c r="CK192" s="8"/>
      <c r="CL192" s="8"/>
      <c r="CM192" s="8"/>
      <c r="CN192" s="8"/>
      <c r="CO192" s="8"/>
      <c r="CP192" s="8"/>
      <c r="CQ192" s="8"/>
      <c r="CR192" s="8"/>
      <c r="CS192" s="8"/>
      <c r="CT192" s="8"/>
      <c r="CU192" s="8"/>
      <c r="CV192" s="8"/>
      <c r="CW192" s="8"/>
      <c r="CX192" s="8"/>
      <c r="CY192" s="8"/>
      <c r="CZ192" s="8"/>
      <c r="DA192" s="8"/>
      <c r="DB192" s="8"/>
      <c r="DC192" s="8"/>
      <c r="DD192" s="8"/>
      <c r="DE192" s="8"/>
      <c r="DF192" s="8"/>
      <c r="DG192" s="8"/>
      <c r="DH192" s="8"/>
      <c r="DI192" s="8"/>
      <c r="DJ192" s="8"/>
      <c r="DK192" s="8"/>
      <c r="DL192" s="8"/>
      <c r="DM192" s="8"/>
      <c r="DN192" s="8"/>
      <c r="DO192" s="8"/>
      <c r="DP192" s="8"/>
      <c r="DQ192" s="8"/>
      <c r="DR192" s="8"/>
      <c r="DS192" s="8"/>
      <c r="DT192" s="8"/>
      <c r="DU192" s="8"/>
      <c r="DV192" s="8"/>
      <c r="DW192" s="8"/>
      <c r="DX192" s="8"/>
      <c r="DY192" s="8"/>
      <c r="DZ192" s="8"/>
      <c r="EA192" s="8"/>
      <c r="EB192" s="8"/>
      <c r="EC192" s="8"/>
      <c r="ED192" s="8"/>
      <c r="EE192" s="17"/>
      <c r="EF192" s="17"/>
      <c r="EG192" s="17"/>
      <c r="EH192" s="17"/>
      <c r="EI192" s="17"/>
      <c r="EJ192" s="17"/>
      <c r="EK192" s="17"/>
      <c r="EL192" s="17"/>
      <c r="EM192" s="17"/>
      <c r="EN192" s="17"/>
      <c r="EO192" s="17"/>
      <c r="EP192" s="17"/>
      <c r="EQ192" s="17"/>
      <c r="ER192" s="17"/>
      <c r="ES192" s="17"/>
      <c r="ET192" s="17"/>
      <c r="EU192" s="17"/>
      <c r="EV192" s="17"/>
      <c r="EW192" s="17"/>
      <c r="EX192" s="17"/>
      <c r="EY192" s="17"/>
    </row>
    <row r="193" ht="13.55" customHeight="1">
      <c r="A193" s="8"/>
      <c r="B193" s="8"/>
      <c r="C193" s="8"/>
      <c r="D193" s="8"/>
      <c r="E193" s="8"/>
      <c r="F193" s="8"/>
      <c r="G193" s="12"/>
      <c r="H193" s="101"/>
      <c r="I193" s="101"/>
      <c r="J193" s="101"/>
      <c r="K193" s="101"/>
      <c r="L193" s="101"/>
      <c r="M193" s="101"/>
      <c r="N193" s="101"/>
      <c r="O193" s="101"/>
      <c r="P193" s="101"/>
      <c r="Q193" s="101"/>
      <c r="R193" s="14"/>
      <c r="S193" s="104"/>
      <c r="T193" s="104"/>
      <c r="U193" s="104"/>
      <c r="V193" s="104"/>
      <c r="W193" s="16"/>
      <c r="X193" s="8"/>
      <c r="Y193" s="8"/>
      <c r="Z193" s="12"/>
      <c r="AA193" s="104"/>
      <c r="AB193" s="104"/>
      <c r="AC193" s="104"/>
      <c r="AD193" s="104"/>
      <c r="AE193" s="16"/>
      <c r="AF193" s="8"/>
      <c r="AG193" s="8"/>
      <c r="AH193" s="12"/>
      <c r="AI193" s="104"/>
      <c r="AJ193" s="104"/>
      <c r="AK193" s="104"/>
      <c r="AL193" s="104"/>
      <c r="AM193" s="16"/>
      <c r="AN193" s="8"/>
      <c r="AO193" s="8"/>
      <c r="AP193" s="12"/>
      <c r="AQ193" s="104"/>
      <c r="AR193" s="104"/>
      <c r="AS193" s="104"/>
      <c r="AT193" s="104"/>
      <c r="AU193" s="16"/>
      <c r="AV193" s="8"/>
      <c r="AW193" s="8"/>
      <c r="AX193" s="12"/>
      <c r="AY193" s="104"/>
      <c r="AZ193" s="104"/>
      <c r="BA193" s="104"/>
      <c r="BB193" s="104"/>
      <c r="BC193" s="16"/>
      <c r="BD193" s="8"/>
      <c r="BE193" s="8"/>
      <c r="BF193" s="12"/>
      <c r="BG193" s="104"/>
      <c r="BH193" s="104"/>
      <c r="BI193" s="104"/>
      <c r="BJ193" s="104"/>
      <c r="BK193" s="16"/>
      <c r="BL193" s="8"/>
      <c r="BM193" s="8"/>
      <c r="BN193" s="12"/>
      <c r="BO193" s="104"/>
      <c r="BP193" s="104"/>
      <c r="BQ193" s="104"/>
      <c r="BR193" s="104"/>
      <c r="BS193" s="16"/>
      <c r="BT193" s="8"/>
      <c r="BU193" s="8"/>
      <c r="BV193" s="12"/>
      <c r="BW193" s="104"/>
      <c r="BX193" s="104"/>
      <c r="BY193" s="104"/>
      <c r="BZ193" s="104"/>
      <c r="CA193" s="16"/>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c r="DN193" s="8"/>
      <c r="DO193" s="8"/>
      <c r="DP193" s="8"/>
      <c r="DQ193" s="8"/>
      <c r="DR193" s="8"/>
      <c r="DS193" s="8"/>
      <c r="DT193" s="8"/>
      <c r="DU193" s="8"/>
      <c r="DV193" s="8"/>
      <c r="DW193" s="8"/>
      <c r="DX193" s="8"/>
      <c r="DY193" s="8"/>
      <c r="DZ193" s="8"/>
      <c r="EA193" s="8"/>
      <c r="EB193" s="8"/>
      <c r="EC193" s="8"/>
      <c r="ED193" s="8"/>
      <c r="EE193" s="17"/>
      <c r="EF193" s="17"/>
      <c r="EG193" s="17"/>
      <c r="EH193" s="17"/>
      <c r="EI193" s="17"/>
      <c r="EJ193" s="17"/>
      <c r="EK193" s="17"/>
      <c r="EL193" s="17"/>
      <c r="EM193" s="17"/>
      <c r="EN193" s="17"/>
      <c r="EO193" s="17"/>
      <c r="EP193" s="17"/>
      <c r="EQ193" s="17"/>
      <c r="ER193" s="17"/>
      <c r="ES193" s="17"/>
      <c r="ET193" s="17"/>
      <c r="EU193" s="17"/>
      <c r="EV193" s="17"/>
      <c r="EW193" s="17"/>
      <c r="EX193" s="17"/>
      <c r="EY193" s="17"/>
    </row>
    <row r="194" ht="13.55" customHeight="1">
      <c r="A194" s="8"/>
      <c r="B194" s="8"/>
      <c r="C194" s="8"/>
      <c r="D194" s="8"/>
      <c r="E194" s="8"/>
      <c r="F194" s="8"/>
      <c r="G194" s="12"/>
      <c r="H194" s="101"/>
      <c r="I194" s="101"/>
      <c r="J194" s="101"/>
      <c r="K194" s="101"/>
      <c r="L194" s="101"/>
      <c r="M194" s="101"/>
      <c r="N194" s="101"/>
      <c r="O194" s="101"/>
      <c r="P194" s="101"/>
      <c r="Q194" s="101"/>
      <c r="R194" s="14"/>
      <c r="S194" s="104"/>
      <c r="T194" s="104"/>
      <c r="U194" s="104"/>
      <c r="V194" s="104"/>
      <c r="W194" s="16"/>
      <c r="X194" s="8"/>
      <c r="Y194" s="8"/>
      <c r="Z194" s="12"/>
      <c r="AA194" s="104"/>
      <c r="AB194" s="104"/>
      <c r="AC194" s="104"/>
      <c r="AD194" s="104"/>
      <c r="AE194" s="16"/>
      <c r="AF194" s="8"/>
      <c r="AG194" s="8"/>
      <c r="AH194" s="12"/>
      <c r="AI194" s="104"/>
      <c r="AJ194" s="104"/>
      <c r="AK194" s="104"/>
      <c r="AL194" s="104"/>
      <c r="AM194" s="16"/>
      <c r="AN194" s="8"/>
      <c r="AO194" s="8"/>
      <c r="AP194" s="12"/>
      <c r="AQ194" s="104"/>
      <c r="AR194" s="104"/>
      <c r="AS194" s="104"/>
      <c r="AT194" s="104"/>
      <c r="AU194" s="16"/>
      <c r="AV194" s="8"/>
      <c r="AW194" s="8"/>
      <c r="AX194" s="12"/>
      <c r="AY194" s="104"/>
      <c r="AZ194" s="104"/>
      <c r="BA194" s="104"/>
      <c r="BB194" s="104"/>
      <c r="BC194" s="16"/>
      <c r="BD194" s="8"/>
      <c r="BE194" s="8"/>
      <c r="BF194" s="12"/>
      <c r="BG194" s="104"/>
      <c r="BH194" s="104"/>
      <c r="BI194" s="104"/>
      <c r="BJ194" s="104"/>
      <c r="BK194" s="16"/>
      <c r="BL194" s="8"/>
      <c r="BM194" s="8"/>
      <c r="BN194" s="12"/>
      <c r="BO194" s="104"/>
      <c r="BP194" s="104"/>
      <c r="BQ194" s="104"/>
      <c r="BR194" s="104"/>
      <c r="BS194" s="16"/>
      <c r="BT194" s="8"/>
      <c r="BU194" s="8"/>
      <c r="BV194" s="12"/>
      <c r="BW194" s="104"/>
      <c r="BX194" s="104"/>
      <c r="BY194" s="104"/>
      <c r="BZ194" s="104"/>
      <c r="CA194" s="16"/>
      <c r="CB194" s="8"/>
      <c r="CC194" s="8"/>
      <c r="CD194" s="8"/>
      <c r="CE194" s="8"/>
      <c r="CF194" s="8"/>
      <c r="CG194" s="8"/>
      <c r="CH194" s="8"/>
      <c r="CI194" s="8"/>
      <c r="CJ194" s="8"/>
      <c r="CK194" s="8"/>
      <c r="CL194" s="8"/>
      <c r="CM194" s="8"/>
      <c r="CN194" s="8"/>
      <c r="CO194" s="8"/>
      <c r="CP194" s="8"/>
      <c r="CQ194" s="8"/>
      <c r="CR194" s="8"/>
      <c r="CS194" s="8"/>
      <c r="CT194" s="8"/>
      <c r="CU194" s="8"/>
      <c r="CV194" s="8"/>
      <c r="CW194" s="8"/>
      <c r="CX194" s="8"/>
      <c r="CY194" s="8"/>
      <c r="CZ194" s="8"/>
      <c r="DA194" s="8"/>
      <c r="DB194" s="8"/>
      <c r="DC194" s="8"/>
      <c r="DD194" s="8"/>
      <c r="DE194" s="8"/>
      <c r="DF194" s="8"/>
      <c r="DG194" s="8"/>
      <c r="DH194" s="8"/>
      <c r="DI194" s="8"/>
      <c r="DJ194" s="8"/>
      <c r="DK194" s="8"/>
      <c r="DL194" s="8"/>
      <c r="DM194" s="8"/>
      <c r="DN194" s="8"/>
      <c r="DO194" s="8"/>
      <c r="DP194" s="8"/>
      <c r="DQ194" s="8"/>
      <c r="DR194" s="8"/>
      <c r="DS194" s="8"/>
      <c r="DT194" s="8"/>
      <c r="DU194" s="8"/>
      <c r="DV194" s="8"/>
      <c r="DW194" s="8"/>
      <c r="DX194" s="8"/>
      <c r="DY194" s="8"/>
      <c r="DZ194" s="8"/>
      <c r="EA194" s="8"/>
      <c r="EB194" s="8"/>
      <c r="EC194" s="8"/>
      <c r="ED194" s="8"/>
      <c r="EE194" s="17"/>
      <c r="EF194" s="17"/>
      <c r="EG194" s="17"/>
      <c r="EH194" s="17"/>
      <c r="EI194" s="17"/>
      <c r="EJ194" s="17"/>
      <c r="EK194" s="17"/>
      <c r="EL194" s="17"/>
      <c r="EM194" s="17"/>
      <c r="EN194" s="17"/>
      <c r="EO194" s="17"/>
      <c r="EP194" s="17"/>
      <c r="EQ194" s="17"/>
      <c r="ER194" s="17"/>
      <c r="ES194" s="17"/>
      <c r="ET194" s="17"/>
      <c r="EU194" s="17"/>
      <c r="EV194" s="17"/>
      <c r="EW194" s="17"/>
      <c r="EX194" s="17"/>
      <c r="EY194" s="17"/>
    </row>
    <row r="195" ht="13.55" customHeight="1">
      <c r="A195" s="8"/>
      <c r="B195" s="8"/>
      <c r="C195" s="8"/>
      <c r="D195" s="8"/>
      <c r="E195" s="8"/>
      <c r="F195" s="8"/>
      <c r="G195" s="12"/>
      <c r="H195" s="101"/>
      <c r="I195" s="101"/>
      <c r="J195" s="101"/>
      <c r="K195" s="101"/>
      <c r="L195" s="101"/>
      <c r="M195" s="101"/>
      <c r="N195" s="101"/>
      <c r="O195" s="101"/>
      <c r="P195" s="101"/>
      <c r="Q195" s="101"/>
      <c r="R195" s="14"/>
      <c r="S195" s="104"/>
      <c r="T195" s="104"/>
      <c r="U195" s="104"/>
      <c r="V195" s="104"/>
      <c r="W195" s="16"/>
      <c r="X195" s="8"/>
      <c r="Y195" s="8"/>
      <c r="Z195" s="12"/>
      <c r="AA195" s="104"/>
      <c r="AB195" s="104"/>
      <c r="AC195" s="104"/>
      <c r="AD195" s="104"/>
      <c r="AE195" s="16"/>
      <c r="AF195" s="8"/>
      <c r="AG195" s="8"/>
      <c r="AH195" s="12"/>
      <c r="AI195" s="104"/>
      <c r="AJ195" s="104"/>
      <c r="AK195" s="104"/>
      <c r="AL195" s="104"/>
      <c r="AM195" s="16"/>
      <c r="AN195" s="8"/>
      <c r="AO195" s="8"/>
      <c r="AP195" s="12"/>
      <c r="AQ195" s="104"/>
      <c r="AR195" s="104"/>
      <c r="AS195" s="104"/>
      <c r="AT195" s="104"/>
      <c r="AU195" s="16"/>
      <c r="AV195" s="8"/>
      <c r="AW195" s="8"/>
      <c r="AX195" s="12"/>
      <c r="AY195" s="104"/>
      <c r="AZ195" s="104"/>
      <c r="BA195" s="104"/>
      <c r="BB195" s="104"/>
      <c r="BC195" s="16"/>
      <c r="BD195" s="8"/>
      <c r="BE195" s="8"/>
      <c r="BF195" s="12"/>
      <c r="BG195" s="104"/>
      <c r="BH195" s="104"/>
      <c r="BI195" s="104"/>
      <c r="BJ195" s="104"/>
      <c r="BK195" s="16"/>
      <c r="BL195" s="8"/>
      <c r="BM195" s="8"/>
      <c r="BN195" s="12"/>
      <c r="BO195" s="104"/>
      <c r="BP195" s="104"/>
      <c r="BQ195" s="104"/>
      <c r="BR195" s="104"/>
      <c r="BS195" s="16"/>
      <c r="BT195" s="8"/>
      <c r="BU195" s="8"/>
      <c r="BV195" s="12"/>
      <c r="BW195" s="104"/>
      <c r="BX195" s="104"/>
      <c r="BY195" s="104"/>
      <c r="BZ195" s="104"/>
      <c r="CA195" s="16"/>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c r="DN195" s="8"/>
      <c r="DO195" s="8"/>
      <c r="DP195" s="8"/>
      <c r="DQ195" s="8"/>
      <c r="DR195" s="8"/>
      <c r="DS195" s="8"/>
      <c r="DT195" s="8"/>
      <c r="DU195" s="8"/>
      <c r="DV195" s="8"/>
      <c r="DW195" s="8"/>
      <c r="DX195" s="8"/>
      <c r="DY195" s="8"/>
      <c r="DZ195" s="8"/>
      <c r="EA195" s="8"/>
      <c r="EB195" s="8"/>
      <c r="EC195" s="8"/>
      <c r="ED195" s="8"/>
      <c r="EE195" s="17"/>
      <c r="EF195" s="17"/>
      <c r="EG195" s="17"/>
      <c r="EH195" s="17"/>
      <c r="EI195" s="17"/>
      <c r="EJ195" s="17"/>
      <c r="EK195" s="17"/>
      <c r="EL195" s="17"/>
      <c r="EM195" s="17"/>
      <c r="EN195" s="17"/>
      <c r="EO195" s="17"/>
      <c r="EP195" s="17"/>
      <c r="EQ195" s="17"/>
      <c r="ER195" s="17"/>
      <c r="ES195" s="17"/>
      <c r="ET195" s="17"/>
      <c r="EU195" s="17"/>
      <c r="EV195" s="17"/>
      <c r="EW195" s="17"/>
      <c r="EX195" s="17"/>
      <c r="EY195" s="17"/>
    </row>
    <row r="196" ht="13.55" customHeight="1">
      <c r="A196" s="8"/>
      <c r="B196" s="8"/>
      <c r="C196" s="8"/>
      <c r="D196" s="8"/>
      <c r="E196" s="8"/>
      <c r="F196" s="8"/>
      <c r="G196" s="12"/>
      <c r="H196" s="101"/>
      <c r="I196" s="101"/>
      <c r="J196" s="101"/>
      <c r="K196" s="101"/>
      <c r="L196" s="101"/>
      <c r="M196" s="101"/>
      <c r="N196" s="101"/>
      <c r="O196" s="101"/>
      <c r="P196" s="101"/>
      <c r="Q196" s="101"/>
      <c r="R196" s="14"/>
      <c r="S196" s="104"/>
      <c r="T196" s="104"/>
      <c r="U196" s="104"/>
      <c r="V196" s="104"/>
      <c r="W196" s="16"/>
      <c r="X196" s="8"/>
      <c r="Y196" s="8"/>
      <c r="Z196" s="12"/>
      <c r="AA196" s="104"/>
      <c r="AB196" s="104"/>
      <c r="AC196" s="104"/>
      <c r="AD196" s="104"/>
      <c r="AE196" s="16"/>
      <c r="AF196" s="8"/>
      <c r="AG196" s="8"/>
      <c r="AH196" s="12"/>
      <c r="AI196" s="104"/>
      <c r="AJ196" s="104"/>
      <c r="AK196" s="104"/>
      <c r="AL196" s="104"/>
      <c r="AM196" s="16"/>
      <c r="AN196" s="8"/>
      <c r="AO196" s="8"/>
      <c r="AP196" s="12"/>
      <c r="AQ196" s="104"/>
      <c r="AR196" s="104"/>
      <c r="AS196" s="104"/>
      <c r="AT196" s="104"/>
      <c r="AU196" s="16"/>
      <c r="AV196" s="8"/>
      <c r="AW196" s="8"/>
      <c r="AX196" s="12"/>
      <c r="AY196" s="104"/>
      <c r="AZ196" s="104"/>
      <c r="BA196" s="104"/>
      <c r="BB196" s="104"/>
      <c r="BC196" s="16"/>
      <c r="BD196" s="8"/>
      <c r="BE196" s="8"/>
      <c r="BF196" s="12"/>
      <c r="BG196" s="104"/>
      <c r="BH196" s="104"/>
      <c r="BI196" s="104"/>
      <c r="BJ196" s="104"/>
      <c r="BK196" s="16"/>
      <c r="BL196" s="8"/>
      <c r="BM196" s="8"/>
      <c r="BN196" s="12"/>
      <c r="BO196" s="104"/>
      <c r="BP196" s="104"/>
      <c r="BQ196" s="104"/>
      <c r="BR196" s="104"/>
      <c r="BS196" s="16"/>
      <c r="BT196" s="8"/>
      <c r="BU196" s="8"/>
      <c r="BV196" s="12"/>
      <c r="BW196" s="104"/>
      <c r="BX196" s="104"/>
      <c r="BY196" s="104"/>
      <c r="BZ196" s="104"/>
      <c r="CA196" s="16"/>
      <c r="CB196" s="8"/>
      <c r="CC196" s="8"/>
      <c r="CD196" s="8"/>
      <c r="CE196" s="8"/>
      <c r="CF196" s="8"/>
      <c r="CG196" s="8"/>
      <c r="CH196" s="8"/>
      <c r="CI196" s="8"/>
      <c r="CJ196" s="8"/>
      <c r="CK196" s="8"/>
      <c r="CL196" s="8"/>
      <c r="CM196" s="8"/>
      <c r="CN196" s="8"/>
      <c r="CO196" s="8"/>
      <c r="CP196" s="8"/>
      <c r="CQ196" s="8"/>
      <c r="CR196" s="8"/>
      <c r="CS196" s="8"/>
      <c r="CT196" s="8"/>
      <c r="CU196" s="8"/>
      <c r="CV196" s="8"/>
      <c r="CW196" s="8"/>
      <c r="CX196" s="8"/>
      <c r="CY196" s="8"/>
      <c r="CZ196" s="8"/>
      <c r="DA196" s="8"/>
      <c r="DB196" s="8"/>
      <c r="DC196" s="8"/>
      <c r="DD196" s="8"/>
      <c r="DE196" s="8"/>
      <c r="DF196" s="8"/>
      <c r="DG196" s="8"/>
      <c r="DH196" s="8"/>
      <c r="DI196" s="8"/>
      <c r="DJ196" s="8"/>
      <c r="DK196" s="8"/>
      <c r="DL196" s="8"/>
      <c r="DM196" s="8"/>
      <c r="DN196" s="8"/>
      <c r="DO196" s="8"/>
      <c r="DP196" s="8"/>
      <c r="DQ196" s="8"/>
      <c r="DR196" s="8"/>
      <c r="DS196" s="8"/>
      <c r="DT196" s="8"/>
      <c r="DU196" s="8"/>
      <c r="DV196" s="8"/>
      <c r="DW196" s="8"/>
      <c r="DX196" s="8"/>
      <c r="DY196" s="8"/>
      <c r="DZ196" s="8"/>
      <c r="EA196" s="8"/>
      <c r="EB196" s="8"/>
      <c r="EC196" s="8"/>
      <c r="ED196" s="8"/>
      <c r="EE196" s="17"/>
      <c r="EF196" s="17"/>
      <c r="EG196" s="17"/>
      <c r="EH196" s="17"/>
      <c r="EI196" s="17"/>
      <c r="EJ196" s="17"/>
      <c r="EK196" s="17"/>
      <c r="EL196" s="17"/>
      <c r="EM196" s="17"/>
      <c r="EN196" s="17"/>
      <c r="EO196" s="17"/>
      <c r="EP196" s="17"/>
      <c r="EQ196" s="17"/>
      <c r="ER196" s="17"/>
      <c r="ES196" s="17"/>
      <c r="ET196" s="17"/>
      <c r="EU196" s="17"/>
      <c r="EV196" s="17"/>
      <c r="EW196" s="17"/>
      <c r="EX196" s="17"/>
      <c r="EY196" s="17"/>
    </row>
    <row r="197" ht="13.55" customHeight="1">
      <c r="A197" s="8"/>
      <c r="B197" s="8"/>
      <c r="C197" s="8"/>
      <c r="D197" s="8"/>
      <c r="E197" s="8"/>
      <c r="F197" s="8"/>
      <c r="G197" s="12"/>
      <c r="H197" s="101"/>
      <c r="I197" s="101"/>
      <c r="J197" s="101"/>
      <c r="K197" s="101"/>
      <c r="L197" s="101"/>
      <c r="M197" s="101"/>
      <c r="N197" s="101"/>
      <c r="O197" s="101"/>
      <c r="P197" s="101"/>
      <c r="Q197" s="101"/>
      <c r="R197" s="14"/>
      <c r="S197" s="104"/>
      <c r="T197" s="104"/>
      <c r="U197" s="104"/>
      <c r="V197" s="104"/>
      <c r="W197" s="16"/>
      <c r="X197" s="8"/>
      <c r="Y197" s="8"/>
      <c r="Z197" s="12"/>
      <c r="AA197" s="104"/>
      <c r="AB197" s="104"/>
      <c r="AC197" s="104"/>
      <c r="AD197" s="104"/>
      <c r="AE197" s="16"/>
      <c r="AF197" s="8"/>
      <c r="AG197" s="8"/>
      <c r="AH197" s="12"/>
      <c r="AI197" s="104"/>
      <c r="AJ197" s="104"/>
      <c r="AK197" s="104"/>
      <c r="AL197" s="104"/>
      <c r="AM197" s="16"/>
      <c r="AN197" s="8"/>
      <c r="AO197" s="8"/>
      <c r="AP197" s="12"/>
      <c r="AQ197" s="104"/>
      <c r="AR197" s="104"/>
      <c r="AS197" s="104"/>
      <c r="AT197" s="104"/>
      <c r="AU197" s="16"/>
      <c r="AV197" s="8"/>
      <c r="AW197" s="8"/>
      <c r="AX197" s="12"/>
      <c r="AY197" s="104"/>
      <c r="AZ197" s="104"/>
      <c r="BA197" s="104"/>
      <c r="BB197" s="104"/>
      <c r="BC197" s="16"/>
      <c r="BD197" s="8"/>
      <c r="BE197" s="8"/>
      <c r="BF197" s="12"/>
      <c r="BG197" s="104"/>
      <c r="BH197" s="104"/>
      <c r="BI197" s="104"/>
      <c r="BJ197" s="104"/>
      <c r="BK197" s="16"/>
      <c r="BL197" s="8"/>
      <c r="BM197" s="8"/>
      <c r="BN197" s="12"/>
      <c r="BO197" s="104"/>
      <c r="BP197" s="104"/>
      <c r="BQ197" s="104"/>
      <c r="BR197" s="104"/>
      <c r="BS197" s="16"/>
      <c r="BT197" s="8"/>
      <c r="BU197" s="8"/>
      <c r="BV197" s="12"/>
      <c r="BW197" s="104"/>
      <c r="BX197" s="104"/>
      <c r="BY197" s="104"/>
      <c r="BZ197" s="104"/>
      <c r="CA197" s="16"/>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c r="DL197" s="8"/>
      <c r="DM197" s="8"/>
      <c r="DN197" s="8"/>
      <c r="DO197" s="8"/>
      <c r="DP197" s="8"/>
      <c r="DQ197" s="8"/>
      <c r="DR197" s="8"/>
      <c r="DS197" s="8"/>
      <c r="DT197" s="8"/>
      <c r="DU197" s="8"/>
      <c r="DV197" s="8"/>
      <c r="DW197" s="8"/>
      <c r="DX197" s="8"/>
      <c r="DY197" s="8"/>
      <c r="DZ197" s="8"/>
      <c r="EA197" s="8"/>
      <c r="EB197" s="8"/>
      <c r="EC197" s="8"/>
      <c r="ED197" s="8"/>
      <c r="EE197" s="17"/>
      <c r="EF197" s="17"/>
      <c r="EG197" s="17"/>
      <c r="EH197" s="17"/>
      <c r="EI197" s="17"/>
      <c r="EJ197" s="17"/>
      <c r="EK197" s="17"/>
      <c r="EL197" s="17"/>
      <c r="EM197" s="17"/>
      <c r="EN197" s="17"/>
      <c r="EO197" s="17"/>
      <c r="EP197" s="17"/>
      <c r="EQ197" s="17"/>
      <c r="ER197" s="17"/>
      <c r="ES197" s="17"/>
      <c r="ET197" s="17"/>
      <c r="EU197" s="17"/>
      <c r="EV197" s="17"/>
      <c r="EW197" s="17"/>
      <c r="EX197" s="17"/>
      <c r="EY197" s="17"/>
    </row>
    <row r="198" ht="13.55" customHeight="1">
      <c r="A198" s="8"/>
      <c r="B198" s="8"/>
      <c r="C198" s="8"/>
      <c r="D198" s="8"/>
      <c r="E198" s="8"/>
      <c r="F198" s="8"/>
      <c r="G198" s="12"/>
      <c r="H198" s="101"/>
      <c r="I198" s="101"/>
      <c r="J198" s="101"/>
      <c r="K198" s="101"/>
      <c r="L198" s="101"/>
      <c r="M198" s="101"/>
      <c r="N198" s="101"/>
      <c r="O198" s="101"/>
      <c r="P198" s="101"/>
      <c r="Q198" s="101"/>
      <c r="R198" s="14"/>
      <c r="S198" s="104"/>
      <c r="T198" s="104"/>
      <c r="U198" s="104"/>
      <c r="V198" s="104"/>
      <c r="W198" s="16"/>
      <c r="X198" s="8"/>
      <c r="Y198" s="8"/>
      <c r="Z198" s="12"/>
      <c r="AA198" s="104"/>
      <c r="AB198" s="104"/>
      <c r="AC198" s="104"/>
      <c r="AD198" s="104"/>
      <c r="AE198" s="16"/>
      <c r="AF198" s="8"/>
      <c r="AG198" s="8"/>
      <c r="AH198" s="12"/>
      <c r="AI198" s="104"/>
      <c r="AJ198" s="104"/>
      <c r="AK198" s="104"/>
      <c r="AL198" s="104"/>
      <c r="AM198" s="16"/>
      <c r="AN198" s="8"/>
      <c r="AO198" s="8"/>
      <c r="AP198" s="12"/>
      <c r="AQ198" s="104"/>
      <c r="AR198" s="104"/>
      <c r="AS198" s="104"/>
      <c r="AT198" s="104"/>
      <c r="AU198" s="16"/>
      <c r="AV198" s="8"/>
      <c r="AW198" s="8"/>
      <c r="AX198" s="12"/>
      <c r="AY198" s="104"/>
      <c r="AZ198" s="104"/>
      <c r="BA198" s="104"/>
      <c r="BB198" s="104"/>
      <c r="BC198" s="16"/>
      <c r="BD198" s="8"/>
      <c r="BE198" s="8"/>
      <c r="BF198" s="12"/>
      <c r="BG198" s="104"/>
      <c r="BH198" s="104"/>
      <c r="BI198" s="104"/>
      <c r="BJ198" s="104"/>
      <c r="BK198" s="16"/>
      <c r="BL198" s="8"/>
      <c r="BM198" s="8"/>
      <c r="BN198" s="12"/>
      <c r="BO198" s="104"/>
      <c r="BP198" s="104"/>
      <c r="BQ198" s="104"/>
      <c r="BR198" s="104"/>
      <c r="BS198" s="16"/>
      <c r="BT198" s="8"/>
      <c r="BU198" s="8"/>
      <c r="BV198" s="12"/>
      <c r="BW198" s="104"/>
      <c r="BX198" s="104"/>
      <c r="BY198" s="104"/>
      <c r="BZ198" s="104"/>
      <c r="CA198" s="16"/>
      <c r="CB198" s="8"/>
      <c r="CC198" s="8"/>
      <c r="CD198" s="8"/>
      <c r="CE198" s="8"/>
      <c r="CF198" s="8"/>
      <c r="CG198" s="8"/>
      <c r="CH198" s="8"/>
      <c r="CI198" s="8"/>
      <c r="CJ198" s="8"/>
      <c r="CK198" s="8"/>
      <c r="CL198" s="8"/>
      <c r="CM198" s="8"/>
      <c r="CN198" s="8"/>
      <c r="CO198" s="8"/>
      <c r="CP198" s="8"/>
      <c r="CQ198" s="8"/>
      <c r="CR198" s="8"/>
      <c r="CS198" s="8"/>
      <c r="CT198" s="8"/>
      <c r="CU198" s="8"/>
      <c r="CV198" s="8"/>
      <c r="CW198" s="8"/>
      <c r="CX198" s="8"/>
      <c r="CY198" s="8"/>
      <c r="CZ198" s="8"/>
      <c r="DA198" s="8"/>
      <c r="DB198" s="8"/>
      <c r="DC198" s="8"/>
      <c r="DD198" s="8"/>
      <c r="DE198" s="8"/>
      <c r="DF198" s="8"/>
      <c r="DG198" s="8"/>
      <c r="DH198" s="8"/>
      <c r="DI198" s="8"/>
      <c r="DJ198" s="8"/>
      <c r="DK198" s="8"/>
      <c r="DL198" s="8"/>
      <c r="DM198" s="8"/>
      <c r="DN198" s="8"/>
      <c r="DO198" s="8"/>
      <c r="DP198" s="8"/>
      <c r="DQ198" s="8"/>
      <c r="DR198" s="8"/>
      <c r="DS198" s="8"/>
      <c r="DT198" s="8"/>
      <c r="DU198" s="8"/>
      <c r="DV198" s="8"/>
      <c r="DW198" s="8"/>
      <c r="DX198" s="8"/>
      <c r="DY198" s="8"/>
      <c r="DZ198" s="8"/>
      <c r="EA198" s="8"/>
      <c r="EB198" s="8"/>
      <c r="EC198" s="8"/>
      <c r="ED198" s="8"/>
      <c r="EE198" s="17"/>
      <c r="EF198" s="17"/>
      <c r="EG198" s="17"/>
      <c r="EH198" s="17"/>
      <c r="EI198" s="17"/>
      <c r="EJ198" s="17"/>
      <c r="EK198" s="17"/>
      <c r="EL198" s="17"/>
      <c r="EM198" s="17"/>
      <c r="EN198" s="17"/>
      <c r="EO198" s="17"/>
      <c r="EP198" s="17"/>
      <c r="EQ198" s="17"/>
      <c r="ER198" s="17"/>
      <c r="ES198" s="17"/>
      <c r="ET198" s="17"/>
      <c r="EU198" s="17"/>
      <c r="EV198" s="17"/>
      <c r="EW198" s="17"/>
      <c r="EX198" s="17"/>
      <c r="EY198" s="17"/>
    </row>
    <row r="199" ht="13.55" customHeight="1">
      <c r="A199" s="8"/>
      <c r="B199" s="8"/>
      <c r="C199" s="8"/>
      <c r="D199" s="8"/>
      <c r="E199" s="8"/>
      <c r="F199" s="8"/>
      <c r="G199" s="12"/>
      <c r="H199" s="101"/>
      <c r="I199" s="101"/>
      <c r="J199" s="101"/>
      <c r="K199" s="101"/>
      <c r="L199" s="101"/>
      <c r="M199" s="101"/>
      <c r="N199" s="101"/>
      <c r="O199" s="101"/>
      <c r="P199" s="101"/>
      <c r="Q199" s="101"/>
      <c r="R199" s="14"/>
      <c r="S199" s="104"/>
      <c r="T199" s="104"/>
      <c r="U199" s="104"/>
      <c r="V199" s="104"/>
      <c r="W199" s="16"/>
      <c r="X199" s="8"/>
      <c r="Y199" s="8"/>
      <c r="Z199" s="12"/>
      <c r="AA199" s="104"/>
      <c r="AB199" s="104"/>
      <c r="AC199" s="104"/>
      <c r="AD199" s="104"/>
      <c r="AE199" s="16"/>
      <c r="AF199" s="8"/>
      <c r="AG199" s="8"/>
      <c r="AH199" s="12"/>
      <c r="AI199" s="104"/>
      <c r="AJ199" s="104"/>
      <c r="AK199" s="104"/>
      <c r="AL199" s="104"/>
      <c r="AM199" s="16"/>
      <c r="AN199" s="8"/>
      <c r="AO199" s="8"/>
      <c r="AP199" s="12"/>
      <c r="AQ199" s="104"/>
      <c r="AR199" s="104"/>
      <c r="AS199" s="104"/>
      <c r="AT199" s="104"/>
      <c r="AU199" s="16"/>
      <c r="AV199" s="8"/>
      <c r="AW199" s="8"/>
      <c r="AX199" s="12"/>
      <c r="AY199" s="104"/>
      <c r="AZ199" s="104"/>
      <c r="BA199" s="104"/>
      <c r="BB199" s="104"/>
      <c r="BC199" s="16"/>
      <c r="BD199" s="8"/>
      <c r="BE199" s="8"/>
      <c r="BF199" s="12"/>
      <c r="BG199" s="104"/>
      <c r="BH199" s="104"/>
      <c r="BI199" s="104"/>
      <c r="BJ199" s="104"/>
      <c r="BK199" s="16"/>
      <c r="BL199" s="8"/>
      <c r="BM199" s="8"/>
      <c r="BN199" s="12"/>
      <c r="BO199" s="104"/>
      <c r="BP199" s="104"/>
      <c r="BQ199" s="104"/>
      <c r="BR199" s="104"/>
      <c r="BS199" s="16"/>
      <c r="BT199" s="8"/>
      <c r="BU199" s="8"/>
      <c r="BV199" s="12"/>
      <c r="BW199" s="104"/>
      <c r="BX199" s="104"/>
      <c r="BY199" s="104"/>
      <c r="BZ199" s="104"/>
      <c r="CA199" s="16"/>
      <c r="CB199" s="8"/>
      <c r="CC199" s="8"/>
      <c r="CD199" s="8"/>
      <c r="CE199" s="8"/>
      <c r="CF199" s="8"/>
      <c r="CG199" s="8"/>
      <c r="CH199" s="8"/>
      <c r="CI199" s="8"/>
      <c r="CJ199" s="8"/>
      <c r="CK199" s="8"/>
      <c r="CL199" s="8"/>
      <c r="CM199" s="8"/>
      <c r="CN199" s="8"/>
      <c r="CO199" s="8"/>
      <c r="CP199" s="8"/>
      <c r="CQ199" s="8"/>
      <c r="CR199" s="8"/>
      <c r="CS199" s="8"/>
      <c r="CT199" s="8"/>
      <c r="CU199" s="8"/>
      <c r="CV199" s="8"/>
      <c r="CW199" s="8"/>
      <c r="CX199" s="8"/>
      <c r="CY199" s="8"/>
      <c r="CZ199" s="8"/>
      <c r="DA199" s="8"/>
      <c r="DB199" s="8"/>
      <c r="DC199" s="8"/>
      <c r="DD199" s="8"/>
      <c r="DE199" s="8"/>
      <c r="DF199" s="8"/>
      <c r="DG199" s="8"/>
      <c r="DH199" s="8"/>
      <c r="DI199" s="8"/>
      <c r="DJ199" s="8"/>
      <c r="DK199" s="8"/>
      <c r="DL199" s="8"/>
      <c r="DM199" s="8"/>
      <c r="DN199" s="8"/>
      <c r="DO199" s="8"/>
      <c r="DP199" s="8"/>
      <c r="DQ199" s="8"/>
      <c r="DR199" s="8"/>
      <c r="DS199" s="8"/>
      <c r="DT199" s="8"/>
      <c r="DU199" s="8"/>
      <c r="DV199" s="8"/>
      <c r="DW199" s="8"/>
      <c r="DX199" s="8"/>
      <c r="DY199" s="8"/>
      <c r="DZ199" s="8"/>
      <c r="EA199" s="8"/>
      <c r="EB199" s="8"/>
      <c r="EC199" s="8"/>
      <c r="ED199" s="8"/>
      <c r="EE199" s="17"/>
      <c r="EF199" s="17"/>
      <c r="EG199" s="17"/>
      <c r="EH199" s="17"/>
      <c r="EI199" s="17"/>
      <c r="EJ199" s="17"/>
      <c r="EK199" s="17"/>
      <c r="EL199" s="17"/>
      <c r="EM199" s="17"/>
      <c r="EN199" s="17"/>
      <c r="EO199" s="17"/>
      <c r="EP199" s="17"/>
      <c r="EQ199" s="17"/>
      <c r="ER199" s="17"/>
      <c r="ES199" s="17"/>
      <c r="ET199" s="17"/>
      <c r="EU199" s="17"/>
      <c r="EV199" s="17"/>
      <c r="EW199" s="17"/>
      <c r="EX199" s="17"/>
      <c r="EY199" s="17"/>
    </row>
    <row r="200" ht="13.55" customHeight="1">
      <c r="A200" s="8"/>
      <c r="B200" s="8"/>
      <c r="C200" s="8"/>
      <c r="D200" s="8"/>
      <c r="E200" s="8"/>
      <c r="F200" s="8"/>
      <c r="G200" s="12"/>
      <c r="H200" s="101"/>
      <c r="I200" s="101"/>
      <c r="J200" s="101"/>
      <c r="K200" s="101"/>
      <c r="L200" s="101"/>
      <c r="M200" s="101"/>
      <c r="N200" s="101"/>
      <c r="O200" s="101"/>
      <c r="P200" s="101"/>
      <c r="Q200" s="101"/>
      <c r="R200" s="14"/>
      <c r="S200" s="104"/>
      <c r="T200" s="104"/>
      <c r="U200" s="104"/>
      <c r="V200" s="104"/>
      <c r="W200" s="16"/>
      <c r="X200" s="8"/>
      <c r="Y200" s="8"/>
      <c r="Z200" s="12"/>
      <c r="AA200" s="104"/>
      <c r="AB200" s="104"/>
      <c r="AC200" s="104"/>
      <c r="AD200" s="104"/>
      <c r="AE200" s="16"/>
      <c r="AF200" s="8"/>
      <c r="AG200" s="8"/>
      <c r="AH200" s="12"/>
      <c r="AI200" s="104"/>
      <c r="AJ200" s="104"/>
      <c r="AK200" s="104"/>
      <c r="AL200" s="104"/>
      <c r="AM200" s="16"/>
      <c r="AN200" s="8"/>
      <c r="AO200" s="8"/>
      <c r="AP200" s="12"/>
      <c r="AQ200" s="104"/>
      <c r="AR200" s="104"/>
      <c r="AS200" s="104"/>
      <c r="AT200" s="104"/>
      <c r="AU200" s="16"/>
      <c r="AV200" s="8"/>
      <c r="AW200" s="8"/>
      <c r="AX200" s="12"/>
      <c r="AY200" s="104"/>
      <c r="AZ200" s="104"/>
      <c r="BA200" s="104"/>
      <c r="BB200" s="104"/>
      <c r="BC200" s="16"/>
      <c r="BD200" s="8"/>
      <c r="BE200" s="8"/>
      <c r="BF200" s="12"/>
      <c r="BG200" s="104"/>
      <c r="BH200" s="104"/>
      <c r="BI200" s="104"/>
      <c r="BJ200" s="104"/>
      <c r="BK200" s="16"/>
      <c r="BL200" s="8"/>
      <c r="BM200" s="8"/>
      <c r="BN200" s="12"/>
      <c r="BO200" s="104"/>
      <c r="BP200" s="104"/>
      <c r="BQ200" s="104"/>
      <c r="BR200" s="104"/>
      <c r="BS200" s="16"/>
      <c r="BT200" s="8"/>
      <c r="BU200" s="8"/>
      <c r="BV200" s="12"/>
      <c r="BW200" s="104"/>
      <c r="BX200" s="104"/>
      <c r="BY200" s="104"/>
      <c r="BZ200" s="104"/>
      <c r="CA200" s="16"/>
      <c r="CB200" s="8"/>
      <c r="CC200" s="8"/>
      <c r="CD200" s="8"/>
      <c r="CE200" s="8"/>
      <c r="CF200" s="8"/>
      <c r="CG200" s="8"/>
      <c r="CH200" s="8"/>
      <c r="CI200" s="8"/>
      <c r="CJ200" s="8"/>
      <c r="CK200" s="8"/>
      <c r="CL200" s="8"/>
      <c r="CM200" s="8"/>
      <c r="CN200" s="8"/>
      <c r="CO200" s="8"/>
      <c r="CP200" s="8"/>
      <c r="CQ200" s="8"/>
      <c r="CR200" s="8"/>
      <c r="CS200" s="8"/>
      <c r="CT200" s="8"/>
      <c r="CU200" s="8"/>
      <c r="CV200" s="8"/>
      <c r="CW200" s="8"/>
      <c r="CX200" s="8"/>
      <c r="CY200" s="8"/>
      <c r="CZ200" s="8"/>
      <c r="DA200" s="8"/>
      <c r="DB200" s="8"/>
      <c r="DC200" s="8"/>
      <c r="DD200" s="8"/>
      <c r="DE200" s="8"/>
      <c r="DF200" s="8"/>
      <c r="DG200" s="8"/>
      <c r="DH200" s="8"/>
      <c r="DI200" s="8"/>
      <c r="DJ200" s="8"/>
      <c r="DK200" s="8"/>
      <c r="DL200" s="8"/>
      <c r="DM200" s="8"/>
      <c r="DN200" s="8"/>
      <c r="DO200" s="8"/>
      <c r="DP200" s="8"/>
      <c r="DQ200" s="8"/>
      <c r="DR200" s="8"/>
      <c r="DS200" s="8"/>
      <c r="DT200" s="8"/>
      <c r="DU200" s="8"/>
      <c r="DV200" s="8"/>
      <c r="DW200" s="8"/>
      <c r="DX200" s="8"/>
      <c r="DY200" s="8"/>
      <c r="DZ200" s="8"/>
      <c r="EA200" s="8"/>
      <c r="EB200" s="8"/>
      <c r="EC200" s="8"/>
      <c r="ED200" s="8"/>
      <c r="EE200" s="17"/>
      <c r="EF200" s="17"/>
      <c r="EG200" s="17"/>
      <c r="EH200" s="17"/>
      <c r="EI200" s="17"/>
      <c r="EJ200" s="17"/>
      <c r="EK200" s="17"/>
      <c r="EL200" s="17"/>
      <c r="EM200" s="17"/>
      <c r="EN200" s="17"/>
      <c r="EO200" s="17"/>
      <c r="EP200" s="17"/>
      <c r="EQ200" s="17"/>
      <c r="ER200" s="17"/>
      <c r="ES200" s="17"/>
      <c r="ET200" s="17"/>
      <c r="EU200" s="17"/>
      <c r="EV200" s="17"/>
      <c r="EW200" s="17"/>
      <c r="EX200" s="17"/>
      <c r="EY200" s="17"/>
    </row>
    <row r="201" ht="13.55" customHeight="1">
      <c r="A201" s="8"/>
      <c r="B201" s="8"/>
      <c r="C201" s="8"/>
      <c r="D201" s="8"/>
      <c r="E201" s="8"/>
      <c r="F201" s="8"/>
      <c r="G201" s="12"/>
      <c r="H201" s="101"/>
      <c r="I201" s="101"/>
      <c r="J201" s="101"/>
      <c r="K201" s="101"/>
      <c r="L201" s="101"/>
      <c r="M201" s="101"/>
      <c r="N201" s="101"/>
      <c r="O201" s="101"/>
      <c r="P201" s="101"/>
      <c r="Q201" s="101"/>
      <c r="R201" s="14"/>
      <c r="S201" s="104"/>
      <c r="T201" s="104"/>
      <c r="U201" s="104"/>
      <c r="V201" s="104"/>
      <c r="W201" s="16"/>
      <c r="X201" s="8"/>
      <c r="Y201" s="8"/>
      <c r="Z201" s="12"/>
      <c r="AA201" s="104"/>
      <c r="AB201" s="104"/>
      <c r="AC201" s="104"/>
      <c r="AD201" s="104"/>
      <c r="AE201" s="16"/>
      <c r="AF201" s="8"/>
      <c r="AG201" s="8"/>
      <c r="AH201" s="12"/>
      <c r="AI201" s="104"/>
      <c r="AJ201" s="104"/>
      <c r="AK201" s="104"/>
      <c r="AL201" s="104"/>
      <c r="AM201" s="16"/>
      <c r="AN201" s="8"/>
      <c r="AO201" s="8"/>
      <c r="AP201" s="12"/>
      <c r="AQ201" s="104"/>
      <c r="AR201" s="104"/>
      <c r="AS201" s="104"/>
      <c r="AT201" s="104"/>
      <c r="AU201" s="16"/>
      <c r="AV201" s="8"/>
      <c r="AW201" s="8"/>
      <c r="AX201" s="12"/>
      <c r="AY201" s="104"/>
      <c r="AZ201" s="104"/>
      <c r="BA201" s="104"/>
      <c r="BB201" s="104"/>
      <c r="BC201" s="16"/>
      <c r="BD201" s="8"/>
      <c r="BE201" s="8"/>
      <c r="BF201" s="12"/>
      <c r="BG201" s="104"/>
      <c r="BH201" s="104"/>
      <c r="BI201" s="104"/>
      <c r="BJ201" s="104"/>
      <c r="BK201" s="16"/>
      <c r="BL201" s="8"/>
      <c r="BM201" s="8"/>
      <c r="BN201" s="12"/>
      <c r="BO201" s="104"/>
      <c r="BP201" s="104"/>
      <c r="BQ201" s="104"/>
      <c r="BR201" s="104"/>
      <c r="BS201" s="16"/>
      <c r="BT201" s="8"/>
      <c r="BU201" s="8"/>
      <c r="BV201" s="12"/>
      <c r="BW201" s="104"/>
      <c r="BX201" s="104"/>
      <c r="BY201" s="104"/>
      <c r="BZ201" s="104"/>
      <c r="CA201" s="16"/>
      <c r="CB201" s="8"/>
      <c r="CC201" s="8"/>
      <c r="CD201" s="8"/>
      <c r="CE201" s="8"/>
      <c r="CF201" s="8"/>
      <c r="CG201" s="8"/>
      <c r="CH201" s="8"/>
      <c r="CI201" s="8"/>
      <c r="CJ201" s="8"/>
      <c r="CK201" s="8"/>
      <c r="CL201" s="8"/>
      <c r="CM201" s="8"/>
      <c r="CN201" s="8"/>
      <c r="CO201" s="8"/>
      <c r="CP201" s="8"/>
      <c r="CQ201" s="8"/>
      <c r="CR201" s="8"/>
      <c r="CS201" s="8"/>
      <c r="CT201" s="8"/>
      <c r="CU201" s="8"/>
      <c r="CV201" s="8"/>
      <c r="CW201" s="8"/>
      <c r="CX201" s="8"/>
      <c r="CY201" s="8"/>
      <c r="CZ201" s="8"/>
      <c r="DA201" s="8"/>
      <c r="DB201" s="8"/>
      <c r="DC201" s="8"/>
      <c r="DD201" s="8"/>
      <c r="DE201" s="8"/>
      <c r="DF201" s="8"/>
      <c r="DG201" s="8"/>
      <c r="DH201" s="8"/>
      <c r="DI201" s="8"/>
      <c r="DJ201" s="8"/>
      <c r="DK201" s="8"/>
      <c r="DL201" s="8"/>
      <c r="DM201" s="8"/>
      <c r="DN201" s="8"/>
      <c r="DO201" s="8"/>
      <c r="DP201" s="8"/>
      <c r="DQ201" s="8"/>
      <c r="DR201" s="8"/>
      <c r="DS201" s="8"/>
      <c r="DT201" s="8"/>
      <c r="DU201" s="8"/>
      <c r="DV201" s="8"/>
      <c r="DW201" s="8"/>
      <c r="DX201" s="8"/>
      <c r="DY201" s="8"/>
      <c r="DZ201" s="8"/>
      <c r="EA201" s="8"/>
      <c r="EB201" s="8"/>
      <c r="EC201" s="8"/>
      <c r="ED201" s="8"/>
      <c r="EE201" s="17"/>
      <c r="EF201" s="17"/>
      <c r="EG201" s="17"/>
      <c r="EH201" s="17"/>
      <c r="EI201" s="17"/>
      <c r="EJ201" s="17"/>
      <c r="EK201" s="17"/>
      <c r="EL201" s="17"/>
      <c r="EM201" s="17"/>
      <c r="EN201" s="17"/>
      <c r="EO201" s="17"/>
      <c r="EP201" s="17"/>
      <c r="EQ201" s="17"/>
      <c r="ER201" s="17"/>
      <c r="ES201" s="17"/>
      <c r="ET201" s="17"/>
      <c r="EU201" s="17"/>
      <c r="EV201" s="17"/>
      <c r="EW201" s="17"/>
      <c r="EX201" s="17"/>
      <c r="EY201" s="17"/>
    </row>
    <row r="202" ht="13.55" customHeight="1">
      <c r="A202" s="8"/>
      <c r="B202" s="8"/>
      <c r="C202" s="8"/>
      <c r="D202" s="8"/>
      <c r="E202" s="8"/>
      <c r="F202" s="8"/>
      <c r="G202" s="12"/>
      <c r="H202" s="101"/>
      <c r="I202" s="101"/>
      <c r="J202" s="101"/>
      <c r="K202" s="101"/>
      <c r="L202" s="101"/>
      <c r="M202" s="101"/>
      <c r="N202" s="101"/>
      <c r="O202" s="101"/>
      <c r="P202" s="101"/>
      <c r="Q202" s="101"/>
      <c r="R202" s="14"/>
      <c r="S202" s="104"/>
      <c r="T202" s="104"/>
      <c r="U202" s="104"/>
      <c r="V202" s="104"/>
      <c r="W202" s="16"/>
      <c r="X202" s="8"/>
      <c r="Y202" s="8"/>
      <c r="Z202" s="12"/>
      <c r="AA202" s="104"/>
      <c r="AB202" s="104"/>
      <c r="AC202" s="104"/>
      <c r="AD202" s="104"/>
      <c r="AE202" s="16"/>
      <c r="AF202" s="8"/>
      <c r="AG202" s="8"/>
      <c r="AH202" s="12"/>
      <c r="AI202" s="104"/>
      <c r="AJ202" s="104"/>
      <c r="AK202" s="104"/>
      <c r="AL202" s="104"/>
      <c r="AM202" s="16"/>
      <c r="AN202" s="8"/>
      <c r="AO202" s="8"/>
      <c r="AP202" s="12"/>
      <c r="AQ202" s="104"/>
      <c r="AR202" s="104"/>
      <c r="AS202" s="104"/>
      <c r="AT202" s="104"/>
      <c r="AU202" s="16"/>
      <c r="AV202" s="8"/>
      <c r="AW202" s="8"/>
      <c r="AX202" s="12"/>
      <c r="AY202" s="104"/>
      <c r="AZ202" s="104"/>
      <c r="BA202" s="104"/>
      <c r="BB202" s="104"/>
      <c r="BC202" s="16"/>
      <c r="BD202" s="8"/>
      <c r="BE202" s="8"/>
      <c r="BF202" s="12"/>
      <c r="BG202" s="104"/>
      <c r="BH202" s="104"/>
      <c r="BI202" s="104"/>
      <c r="BJ202" s="104"/>
      <c r="BK202" s="16"/>
      <c r="BL202" s="8"/>
      <c r="BM202" s="8"/>
      <c r="BN202" s="12"/>
      <c r="BO202" s="104"/>
      <c r="BP202" s="104"/>
      <c r="BQ202" s="104"/>
      <c r="BR202" s="104"/>
      <c r="BS202" s="16"/>
      <c r="BT202" s="8"/>
      <c r="BU202" s="8"/>
      <c r="BV202" s="12"/>
      <c r="BW202" s="104"/>
      <c r="BX202" s="104"/>
      <c r="BY202" s="104"/>
      <c r="BZ202" s="104"/>
      <c r="CA202" s="16"/>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c r="DN202" s="8"/>
      <c r="DO202" s="8"/>
      <c r="DP202" s="8"/>
      <c r="DQ202" s="8"/>
      <c r="DR202" s="8"/>
      <c r="DS202" s="8"/>
      <c r="DT202" s="8"/>
      <c r="DU202" s="8"/>
      <c r="DV202" s="8"/>
      <c r="DW202" s="8"/>
      <c r="DX202" s="8"/>
      <c r="DY202" s="8"/>
      <c r="DZ202" s="8"/>
      <c r="EA202" s="8"/>
      <c r="EB202" s="8"/>
      <c r="EC202" s="8"/>
      <c r="ED202" s="8"/>
      <c r="EE202" s="17"/>
      <c r="EF202" s="17"/>
      <c r="EG202" s="17"/>
      <c r="EH202" s="17"/>
      <c r="EI202" s="17"/>
      <c r="EJ202" s="17"/>
      <c r="EK202" s="17"/>
      <c r="EL202" s="17"/>
      <c r="EM202" s="17"/>
      <c r="EN202" s="17"/>
      <c r="EO202" s="17"/>
      <c r="EP202" s="17"/>
      <c r="EQ202" s="17"/>
      <c r="ER202" s="17"/>
      <c r="ES202" s="17"/>
      <c r="ET202" s="17"/>
      <c r="EU202" s="17"/>
      <c r="EV202" s="17"/>
      <c r="EW202" s="17"/>
      <c r="EX202" s="17"/>
      <c r="EY202" s="17"/>
    </row>
    <row r="203" ht="13.55" customHeight="1">
      <c r="A203" s="8"/>
      <c r="B203" s="8"/>
      <c r="C203" s="8"/>
      <c r="D203" s="8"/>
      <c r="E203" s="8"/>
      <c r="F203" s="8"/>
      <c r="G203" s="12"/>
      <c r="H203" s="101"/>
      <c r="I203" s="101"/>
      <c r="J203" s="101"/>
      <c r="K203" s="101"/>
      <c r="L203" s="101"/>
      <c r="M203" s="101"/>
      <c r="N203" s="101"/>
      <c r="O203" s="101"/>
      <c r="P203" s="101"/>
      <c r="Q203" s="101"/>
      <c r="R203" s="14"/>
      <c r="S203" s="104"/>
      <c r="T203" s="104"/>
      <c r="U203" s="104"/>
      <c r="V203" s="104"/>
      <c r="W203" s="16"/>
      <c r="X203" s="8"/>
      <c r="Y203" s="8"/>
      <c r="Z203" s="12"/>
      <c r="AA203" s="104"/>
      <c r="AB203" s="104"/>
      <c r="AC203" s="104"/>
      <c r="AD203" s="104"/>
      <c r="AE203" s="16"/>
      <c r="AF203" s="8"/>
      <c r="AG203" s="8"/>
      <c r="AH203" s="12"/>
      <c r="AI203" s="104"/>
      <c r="AJ203" s="104"/>
      <c r="AK203" s="104"/>
      <c r="AL203" s="104"/>
      <c r="AM203" s="16"/>
      <c r="AN203" s="8"/>
      <c r="AO203" s="8"/>
      <c r="AP203" s="12"/>
      <c r="AQ203" s="104"/>
      <c r="AR203" s="104"/>
      <c r="AS203" s="104"/>
      <c r="AT203" s="104"/>
      <c r="AU203" s="16"/>
      <c r="AV203" s="8"/>
      <c r="AW203" s="8"/>
      <c r="AX203" s="12"/>
      <c r="AY203" s="104"/>
      <c r="AZ203" s="104"/>
      <c r="BA203" s="104"/>
      <c r="BB203" s="104"/>
      <c r="BC203" s="16"/>
      <c r="BD203" s="8"/>
      <c r="BE203" s="8"/>
      <c r="BF203" s="12"/>
      <c r="BG203" s="104"/>
      <c r="BH203" s="104"/>
      <c r="BI203" s="104"/>
      <c r="BJ203" s="104"/>
      <c r="BK203" s="16"/>
      <c r="BL203" s="8"/>
      <c r="BM203" s="8"/>
      <c r="BN203" s="12"/>
      <c r="BO203" s="104"/>
      <c r="BP203" s="104"/>
      <c r="BQ203" s="104"/>
      <c r="BR203" s="104"/>
      <c r="BS203" s="16"/>
      <c r="BT203" s="8"/>
      <c r="BU203" s="8"/>
      <c r="BV203" s="12"/>
      <c r="BW203" s="104"/>
      <c r="BX203" s="104"/>
      <c r="BY203" s="104"/>
      <c r="BZ203" s="104"/>
      <c r="CA203" s="16"/>
      <c r="CB203" s="8"/>
      <c r="CC203" s="8"/>
      <c r="CD203" s="8"/>
      <c r="CE203" s="8"/>
      <c r="CF203" s="8"/>
      <c r="CG203" s="8"/>
      <c r="CH203" s="8"/>
      <c r="CI203" s="8"/>
      <c r="CJ203" s="8"/>
      <c r="CK203" s="8"/>
      <c r="CL203" s="8"/>
      <c r="CM203" s="8"/>
      <c r="CN203" s="8"/>
      <c r="CO203" s="8"/>
      <c r="CP203" s="8"/>
      <c r="CQ203" s="8"/>
      <c r="CR203" s="8"/>
      <c r="CS203" s="8"/>
      <c r="CT203" s="8"/>
      <c r="CU203" s="8"/>
      <c r="CV203" s="8"/>
      <c r="CW203" s="8"/>
      <c r="CX203" s="8"/>
      <c r="CY203" s="8"/>
      <c r="CZ203" s="8"/>
      <c r="DA203" s="8"/>
      <c r="DB203" s="8"/>
      <c r="DC203" s="8"/>
      <c r="DD203" s="8"/>
      <c r="DE203" s="8"/>
      <c r="DF203" s="8"/>
      <c r="DG203" s="8"/>
      <c r="DH203" s="8"/>
      <c r="DI203" s="8"/>
      <c r="DJ203" s="8"/>
      <c r="DK203" s="8"/>
      <c r="DL203" s="8"/>
      <c r="DM203" s="8"/>
      <c r="DN203" s="8"/>
      <c r="DO203" s="8"/>
      <c r="DP203" s="8"/>
      <c r="DQ203" s="8"/>
      <c r="DR203" s="8"/>
      <c r="DS203" s="8"/>
      <c r="DT203" s="8"/>
      <c r="DU203" s="8"/>
      <c r="DV203" s="8"/>
      <c r="DW203" s="8"/>
      <c r="DX203" s="8"/>
      <c r="DY203" s="8"/>
      <c r="DZ203" s="8"/>
      <c r="EA203" s="8"/>
      <c r="EB203" s="8"/>
      <c r="EC203" s="8"/>
      <c r="ED203" s="8"/>
      <c r="EE203" s="17"/>
      <c r="EF203" s="17"/>
      <c r="EG203" s="17"/>
      <c r="EH203" s="17"/>
      <c r="EI203" s="17"/>
      <c r="EJ203" s="17"/>
      <c r="EK203" s="17"/>
      <c r="EL203" s="17"/>
      <c r="EM203" s="17"/>
      <c r="EN203" s="17"/>
      <c r="EO203" s="17"/>
      <c r="EP203" s="17"/>
      <c r="EQ203" s="17"/>
      <c r="ER203" s="17"/>
      <c r="ES203" s="17"/>
      <c r="ET203" s="17"/>
      <c r="EU203" s="17"/>
      <c r="EV203" s="17"/>
      <c r="EW203" s="17"/>
      <c r="EX203" s="17"/>
      <c r="EY203" s="17"/>
    </row>
    <row r="204" ht="13.55" customHeight="1">
      <c r="A204" s="8"/>
      <c r="B204" s="8"/>
      <c r="C204" s="8"/>
      <c r="D204" s="8"/>
      <c r="E204" s="8"/>
      <c r="F204" s="8"/>
      <c r="G204" s="12"/>
      <c r="H204" s="101"/>
      <c r="I204" s="101"/>
      <c r="J204" s="101"/>
      <c r="K204" s="101"/>
      <c r="L204" s="101"/>
      <c r="M204" s="101"/>
      <c r="N204" s="101"/>
      <c r="O204" s="101"/>
      <c r="P204" s="101"/>
      <c r="Q204" s="101"/>
      <c r="R204" s="14"/>
      <c r="S204" s="104"/>
      <c r="T204" s="104"/>
      <c r="U204" s="104"/>
      <c r="V204" s="104"/>
      <c r="W204" s="16"/>
      <c r="X204" s="8"/>
      <c r="Y204" s="8"/>
      <c r="Z204" s="12"/>
      <c r="AA204" s="104"/>
      <c r="AB204" s="104"/>
      <c r="AC204" s="104"/>
      <c r="AD204" s="104"/>
      <c r="AE204" s="16"/>
      <c r="AF204" s="8"/>
      <c r="AG204" s="8"/>
      <c r="AH204" s="12"/>
      <c r="AI204" s="104"/>
      <c r="AJ204" s="104"/>
      <c r="AK204" s="104"/>
      <c r="AL204" s="104"/>
      <c r="AM204" s="16"/>
      <c r="AN204" s="8"/>
      <c r="AO204" s="8"/>
      <c r="AP204" s="12"/>
      <c r="AQ204" s="104"/>
      <c r="AR204" s="104"/>
      <c r="AS204" s="104"/>
      <c r="AT204" s="104"/>
      <c r="AU204" s="16"/>
      <c r="AV204" s="8"/>
      <c r="AW204" s="8"/>
      <c r="AX204" s="12"/>
      <c r="AY204" s="104"/>
      <c r="AZ204" s="104"/>
      <c r="BA204" s="104"/>
      <c r="BB204" s="104"/>
      <c r="BC204" s="16"/>
      <c r="BD204" s="8"/>
      <c r="BE204" s="8"/>
      <c r="BF204" s="12"/>
      <c r="BG204" s="104"/>
      <c r="BH204" s="104"/>
      <c r="BI204" s="104"/>
      <c r="BJ204" s="104"/>
      <c r="BK204" s="16"/>
      <c r="BL204" s="8"/>
      <c r="BM204" s="8"/>
      <c r="BN204" s="12"/>
      <c r="BO204" s="104"/>
      <c r="BP204" s="104"/>
      <c r="BQ204" s="104"/>
      <c r="BR204" s="104"/>
      <c r="BS204" s="16"/>
      <c r="BT204" s="8"/>
      <c r="BU204" s="8"/>
      <c r="BV204" s="12"/>
      <c r="BW204" s="104"/>
      <c r="BX204" s="104"/>
      <c r="BY204" s="104"/>
      <c r="BZ204" s="104"/>
      <c r="CA204" s="16"/>
      <c r="CB204" s="8"/>
      <c r="CC204" s="8"/>
      <c r="CD204" s="8"/>
      <c r="CE204" s="8"/>
      <c r="CF204" s="8"/>
      <c r="CG204" s="8"/>
      <c r="CH204" s="8"/>
      <c r="CI204" s="8"/>
      <c r="CJ204" s="8"/>
      <c r="CK204" s="8"/>
      <c r="CL204" s="8"/>
      <c r="CM204" s="8"/>
      <c r="CN204" s="8"/>
      <c r="CO204" s="8"/>
      <c r="CP204" s="8"/>
      <c r="CQ204" s="8"/>
      <c r="CR204" s="8"/>
      <c r="CS204" s="8"/>
      <c r="CT204" s="8"/>
      <c r="CU204" s="8"/>
      <c r="CV204" s="8"/>
      <c r="CW204" s="8"/>
      <c r="CX204" s="8"/>
      <c r="CY204" s="8"/>
      <c r="CZ204" s="8"/>
      <c r="DA204" s="8"/>
      <c r="DB204" s="8"/>
      <c r="DC204" s="8"/>
      <c r="DD204" s="8"/>
      <c r="DE204" s="8"/>
      <c r="DF204" s="8"/>
      <c r="DG204" s="8"/>
      <c r="DH204" s="8"/>
      <c r="DI204" s="8"/>
      <c r="DJ204" s="8"/>
      <c r="DK204" s="8"/>
      <c r="DL204" s="8"/>
      <c r="DM204" s="8"/>
      <c r="DN204" s="8"/>
      <c r="DO204" s="8"/>
      <c r="DP204" s="8"/>
      <c r="DQ204" s="8"/>
      <c r="DR204" s="8"/>
      <c r="DS204" s="8"/>
      <c r="DT204" s="8"/>
      <c r="DU204" s="8"/>
      <c r="DV204" s="8"/>
      <c r="DW204" s="8"/>
      <c r="DX204" s="8"/>
      <c r="DY204" s="8"/>
      <c r="DZ204" s="8"/>
      <c r="EA204" s="8"/>
      <c r="EB204" s="8"/>
      <c r="EC204" s="8"/>
      <c r="ED204" s="8"/>
      <c r="EE204" s="17"/>
      <c r="EF204" s="17"/>
      <c r="EG204" s="17"/>
      <c r="EH204" s="17"/>
      <c r="EI204" s="17"/>
      <c r="EJ204" s="17"/>
      <c r="EK204" s="17"/>
      <c r="EL204" s="17"/>
      <c r="EM204" s="17"/>
      <c r="EN204" s="17"/>
      <c r="EO204" s="17"/>
      <c r="EP204" s="17"/>
      <c r="EQ204" s="17"/>
      <c r="ER204" s="17"/>
      <c r="ES204" s="17"/>
      <c r="ET204" s="17"/>
      <c r="EU204" s="17"/>
      <c r="EV204" s="17"/>
      <c r="EW204" s="17"/>
      <c r="EX204" s="17"/>
      <c r="EY204" s="17"/>
    </row>
    <row r="205" ht="13.55" customHeight="1">
      <c r="A205" s="8"/>
      <c r="B205" s="8"/>
      <c r="C205" s="8"/>
      <c r="D205" s="8"/>
      <c r="E205" s="8"/>
      <c r="F205" s="8"/>
      <c r="G205" s="12"/>
      <c r="H205" s="101"/>
      <c r="I205" s="101"/>
      <c r="J205" s="101"/>
      <c r="K205" s="101"/>
      <c r="L205" s="101"/>
      <c r="M205" s="101"/>
      <c r="N205" s="101"/>
      <c r="O205" s="101"/>
      <c r="P205" s="101"/>
      <c r="Q205" s="101"/>
      <c r="R205" s="14"/>
      <c r="S205" s="104"/>
      <c r="T205" s="104"/>
      <c r="U205" s="104"/>
      <c r="V205" s="104"/>
      <c r="W205" s="16"/>
      <c r="X205" s="8"/>
      <c r="Y205" s="8"/>
      <c r="Z205" s="12"/>
      <c r="AA205" s="104"/>
      <c r="AB205" s="104"/>
      <c r="AC205" s="104"/>
      <c r="AD205" s="104"/>
      <c r="AE205" s="16"/>
      <c r="AF205" s="8"/>
      <c r="AG205" s="8"/>
      <c r="AH205" s="12"/>
      <c r="AI205" s="104"/>
      <c r="AJ205" s="104"/>
      <c r="AK205" s="104"/>
      <c r="AL205" s="104"/>
      <c r="AM205" s="16"/>
      <c r="AN205" s="8"/>
      <c r="AO205" s="8"/>
      <c r="AP205" s="12"/>
      <c r="AQ205" s="104"/>
      <c r="AR205" s="104"/>
      <c r="AS205" s="104"/>
      <c r="AT205" s="104"/>
      <c r="AU205" s="16"/>
      <c r="AV205" s="8"/>
      <c r="AW205" s="8"/>
      <c r="AX205" s="12"/>
      <c r="AY205" s="104"/>
      <c r="AZ205" s="104"/>
      <c r="BA205" s="104"/>
      <c r="BB205" s="104"/>
      <c r="BC205" s="16"/>
      <c r="BD205" s="8"/>
      <c r="BE205" s="8"/>
      <c r="BF205" s="12"/>
      <c r="BG205" s="104"/>
      <c r="BH205" s="104"/>
      <c r="BI205" s="104"/>
      <c r="BJ205" s="104"/>
      <c r="BK205" s="16"/>
      <c r="BL205" s="8"/>
      <c r="BM205" s="8"/>
      <c r="BN205" s="12"/>
      <c r="BO205" s="104"/>
      <c r="BP205" s="104"/>
      <c r="BQ205" s="104"/>
      <c r="BR205" s="104"/>
      <c r="BS205" s="16"/>
      <c r="BT205" s="8"/>
      <c r="BU205" s="8"/>
      <c r="BV205" s="12"/>
      <c r="BW205" s="104"/>
      <c r="BX205" s="104"/>
      <c r="BY205" s="104"/>
      <c r="BZ205" s="104"/>
      <c r="CA205" s="16"/>
      <c r="CB205" s="8"/>
      <c r="CC205" s="8"/>
      <c r="CD205" s="8"/>
      <c r="CE205" s="8"/>
      <c r="CF205" s="8"/>
      <c r="CG205" s="8"/>
      <c r="CH205" s="8"/>
      <c r="CI205" s="8"/>
      <c r="CJ205" s="8"/>
      <c r="CK205" s="8"/>
      <c r="CL205" s="8"/>
      <c r="CM205" s="8"/>
      <c r="CN205" s="8"/>
      <c r="CO205" s="8"/>
      <c r="CP205" s="8"/>
      <c r="CQ205" s="8"/>
      <c r="CR205" s="8"/>
      <c r="CS205" s="8"/>
      <c r="CT205" s="8"/>
      <c r="CU205" s="8"/>
      <c r="CV205" s="8"/>
      <c r="CW205" s="8"/>
      <c r="CX205" s="8"/>
      <c r="CY205" s="8"/>
      <c r="CZ205" s="8"/>
      <c r="DA205" s="8"/>
      <c r="DB205" s="8"/>
      <c r="DC205" s="8"/>
      <c r="DD205" s="8"/>
      <c r="DE205" s="8"/>
      <c r="DF205" s="8"/>
      <c r="DG205" s="8"/>
      <c r="DH205" s="8"/>
      <c r="DI205" s="8"/>
      <c r="DJ205" s="8"/>
      <c r="DK205" s="8"/>
      <c r="DL205" s="8"/>
      <c r="DM205" s="8"/>
      <c r="DN205" s="8"/>
      <c r="DO205" s="8"/>
      <c r="DP205" s="8"/>
      <c r="DQ205" s="8"/>
      <c r="DR205" s="8"/>
      <c r="DS205" s="8"/>
      <c r="DT205" s="8"/>
      <c r="DU205" s="8"/>
      <c r="DV205" s="8"/>
      <c r="DW205" s="8"/>
      <c r="DX205" s="8"/>
      <c r="DY205" s="8"/>
      <c r="DZ205" s="8"/>
      <c r="EA205" s="8"/>
      <c r="EB205" s="8"/>
      <c r="EC205" s="8"/>
      <c r="ED205" s="8"/>
      <c r="EE205" s="17"/>
      <c r="EF205" s="17"/>
      <c r="EG205" s="17"/>
      <c r="EH205" s="17"/>
      <c r="EI205" s="17"/>
      <c r="EJ205" s="17"/>
      <c r="EK205" s="17"/>
      <c r="EL205" s="17"/>
      <c r="EM205" s="17"/>
      <c r="EN205" s="17"/>
      <c r="EO205" s="17"/>
      <c r="EP205" s="17"/>
      <c r="EQ205" s="17"/>
      <c r="ER205" s="17"/>
      <c r="ES205" s="17"/>
      <c r="ET205" s="17"/>
      <c r="EU205" s="17"/>
      <c r="EV205" s="17"/>
      <c r="EW205" s="17"/>
      <c r="EX205" s="17"/>
      <c r="EY205" s="17"/>
    </row>
    <row r="206" ht="13.55" customHeight="1">
      <c r="A206" s="8"/>
      <c r="B206" s="8"/>
      <c r="C206" s="8"/>
      <c r="D206" s="8"/>
      <c r="E206" s="8"/>
      <c r="F206" s="8"/>
      <c r="G206" s="12"/>
      <c r="H206" s="161"/>
      <c r="I206" s="161"/>
      <c r="J206" s="161"/>
      <c r="K206" s="161"/>
      <c r="L206" s="161"/>
      <c r="M206" s="161"/>
      <c r="N206" s="161"/>
      <c r="O206" s="161"/>
      <c r="P206" s="161"/>
      <c r="Q206" s="161"/>
      <c r="R206" s="14"/>
      <c r="S206" s="162"/>
      <c r="T206" s="162"/>
      <c r="U206" s="162"/>
      <c r="V206" s="162"/>
      <c r="W206" s="16"/>
      <c r="X206" s="8"/>
      <c r="Y206" s="8"/>
      <c r="Z206" s="12"/>
      <c r="AA206" s="162"/>
      <c r="AB206" s="162"/>
      <c r="AC206" s="162"/>
      <c r="AD206" s="162"/>
      <c r="AE206" s="16"/>
      <c r="AF206" s="8"/>
      <c r="AG206" s="8"/>
      <c r="AH206" s="12"/>
      <c r="AI206" s="162"/>
      <c r="AJ206" s="162"/>
      <c r="AK206" s="162"/>
      <c r="AL206" s="162"/>
      <c r="AM206" s="16"/>
      <c r="AN206" s="8"/>
      <c r="AO206" s="8"/>
      <c r="AP206" s="12"/>
      <c r="AQ206" s="162"/>
      <c r="AR206" s="162"/>
      <c r="AS206" s="162"/>
      <c r="AT206" s="162"/>
      <c r="AU206" s="16"/>
      <c r="AV206" s="8"/>
      <c r="AW206" s="8"/>
      <c r="AX206" s="12"/>
      <c r="AY206" s="162"/>
      <c r="AZ206" s="162"/>
      <c r="BA206" s="162"/>
      <c r="BB206" s="162"/>
      <c r="BC206" s="16"/>
      <c r="BD206" s="8"/>
      <c r="BE206" s="8"/>
      <c r="BF206" s="12"/>
      <c r="BG206" s="162"/>
      <c r="BH206" s="162"/>
      <c r="BI206" s="162"/>
      <c r="BJ206" s="162"/>
      <c r="BK206" s="16"/>
      <c r="BL206" s="8"/>
      <c r="BM206" s="8"/>
      <c r="BN206" s="12"/>
      <c r="BO206" s="162"/>
      <c r="BP206" s="162"/>
      <c r="BQ206" s="162"/>
      <c r="BR206" s="162"/>
      <c r="BS206" s="16"/>
      <c r="BT206" s="8"/>
      <c r="BU206" s="8"/>
      <c r="BV206" s="12"/>
      <c r="BW206" s="162"/>
      <c r="BX206" s="162"/>
      <c r="BY206" s="162"/>
      <c r="BZ206" s="162"/>
      <c r="CA206" s="16"/>
      <c r="CB206" s="8"/>
      <c r="CC206" s="8"/>
      <c r="CD206" s="8"/>
      <c r="CE206" s="8"/>
      <c r="CF206" s="8"/>
      <c r="CG206" s="8"/>
      <c r="CH206" s="8"/>
      <c r="CI206" s="8"/>
      <c r="CJ206" s="8"/>
      <c r="CK206" s="8"/>
      <c r="CL206" s="8"/>
      <c r="CM206" s="8"/>
      <c r="CN206" s="8"/>
      <c r="CO206" s="8"/>
      <c r="CP206" s="8"/>
      <c r="CQ206" s="8"/>
      <c r="CR206" s="8"/>
      <c r="CS206" s="8"/>
      <c r="CT206" s="8"/>
      <c r="CU206" s="8"/>
      <c r="CV206" s="8"/>
      <c r="CW206" s="8"/>
      <c r="CX206" s="8"/>
      <c r="CY206" s="8"/>
      <c r="CZ206" s="8"/>
      <c r="DA206" s="8"/>
      <c r="DB206" s="8"/>
      <c r="DC206" s="8"/>
      <c r="DD206" s="8"/>
      <c r="DE206" s="8"/>
      <c r="DF206" s="8"/>
      <c r="DG206" s="8"/>
      <c r="DH206" s="8"/>
      <c r="DI206" s="8"/>
      <c r="DJ206" s="8"/>
      <c r="DK206" s="8"/>
      <c r="DL206" s="8"/>
      <c r="DM206" s="8"/>
      <c r="DN206" s="8"/>
      <c r="DO206" s="8"/>
      <c r="DP206" s="8"/>
      <c r="DQ206" s="8"/>
      <c r="DR206" s="8"/>
      <c r="DS206" s="8"/>
      <c r="DT206" s="8"/>
      <c r="DU206" s="8"/>
      <c r="DV206" s="8"/>
      <c r="DW206" s="8"/>
      <c r="DX206" s="8"/>
      <c r="DY206" s="8"/>
      <c r="DZ206" s="8"/>
      <c r="EA206" s="8"/>
      <c r="EB206" s="8"/>
      <c r="EC206" s="8"/>
      <c r="ED206" s="8"/>
      <c r="EE206" s="17"/>
      <c r="EF206" s="17"/>
      <c r="EG206" s="17"/>
      <c r="EH206" s="17"/>
      <c r="EI206" s="17"/>
      <c r="EJ206" s="17"/>
      <c r="EK206" s="17"/>
      <c r="EL206" s="17"/>
      <c r="EM206" s="17"/>
      <c r="EN206" s="17"/>
      <c r="EO206" s="17"/>
      <c r="EP206" s="17"/>
      <c r="EQ206" s="17"/>
      <c r="ER206" s="17"/>
      <c r="ES206" s="17"/>
      <c r="ET206" s="17"/>
      <c r="EU206" s="17"/>
      <c r="EV206" s="17"/>
      <c r="EW206" s="17"/>
      <c r="EX206" s="17"/>
      <c r="EY206" s="17"/>
    </row>
  </sheetData>
  <mergeCells count="27">
    <mergeCell ref="H3:Q3"/>
    <mergeCell ref="S3:V3"/>
    <mergeCell ref="CA3:CD3"/>
    <mergeCell ref="BW3:BZ3"/>
    <mergeCell ref="BS3:BV3"/>
    <mergeCell ref="BO3:BR3"/>
    <mergeCell ref="BK3:BN3"/>
    <mergeCell ref="BG3:BJ3"/>
    <mergeCell ref="BC3:BF3"/>
    <mergeCell ref="AY3:BB3"/>
    <mergeCell ref="W3:Z3"/>
    <mergeCell ref="AU3:AX3"/>
    <mergeCell ref="AQ3:AT3"/>
    <mergeCell ref="AM3:AP3"/>
    <mergeCell ref="AI3:AL3"/>
    <mergeCell ref="AE3:AH3"/>
    <mergeCell ref="DG3:DJ3"/>
    <mergeCell ref="DK3:DM3"/>
    <mergeCell ref="AA3:AD3"/>
    <mergeCell ref="ES137:ES142"/>
    <mergeCell ref="ES143:ES147"/>
    <mergeCell ref="CE3:DA3"/>
    <mergeCell ref="DB3:DF3"/>
    <mergeCell ref="CB133:CB135"/>
    <mergeCell ref="CB136:CB137"/>
    <mergeCell ref="CW132:CW137"/>
    <mergeCell ref="CW138:CW142"/>
  </mergeCells>
  <hyperlinks>
    <hyperlink ref="EK4" r:id="rId1" location="" tooltip="" display="https://www.commcarehq.org/a/health-in-harmony/reports/form_data/c73fedc0-ea42-4d05-b1b7-2f3b7da6e974/"/>
    <hyperlink ref="EK5" r:id="rId2" location="" tooltip="" display="https://www.commcarehq.org/a/health-in-harmony/reports/form_data/b67409bb-7d58-4810-a05e-e93cfea0a4dc/"/>
    <hyperlink ref="EK6" r:id="rId3" location="" tooltip="" display="https://www.commcarehq.org/a/health-in-harmony/reports/form_data/962f4929-b858-42e3-b6fb-18e2a780069a/"/>
    <hyperlink ref="EK7" r:id="rId4" location="" tooltip="" display="https://www.commcarehq.org/a/health-in-harmony/reports/form_data/2b5cce25-3ecb-4cfa-be43-42038c3c6918/"/>
    <hyperlink ref="EK8" r:id="rId5" location="" tooltip="" display="https://www.commcarehq.org/a/health-in-harmony/reports/form_data/32d5804a-24f5-4f54-b492-2e9fcf61ab30/"/>
    <hyperlink ref="EK9" r:id="rId6" location="" tooltip="" display="https://www.commcarehq.org/a/health-in-harmony/reports/form_data/01c78b1e-51ec-4445-887e-c4c8c59f9447/"/>
    <hyperlink ref="EK10" r:id="rId7" location="" tooltip="" display="https://www.commcarehq.org/a/health-in-harmony/reports/form_data/c3e95860-a7be-411a-936f-2f49df472053/"/>
    <hyperlink ref="EK11" r:id="rId8" location="" tooltip="" display="https://www.commcarehq.org/a/health-in-harmony/reports/form_data/56ff9516-6f81-4846-af04-f30dfc407f3a/"/>
    <hyperlink ref="EK12" r:id="rId9" location="" tooltip="" display="https://www.commcarehq.org/a/health-in-harmony/reports/form_data/37dd0a4f-0dcf-4112-a4fb-ba2abe79cad8/"/>
    <hyperlink ref="EK13" r:id="rId10" location="" tooltip="" display="https://www.commcarehq.org/a/health-in-harmony/reports/form_data/97e2eeb5-adc3-4c42-9a83-ce01f8ee630a/"/>
    <hyperlink ref="EK14" r:id="rId11" location="" tooltip="" display="https://www.commcarehq.org/a/health-in-harmony/reports/form_data/9723f71c-d855-41e5-ad39-d811ca9ac348/"/>
    <hyperlink ref="EK15" r:id="rId12" location="" tooltip="" display="https://www.commcarehq.org/a/health-in-harmony/reports/form_data/cfdaf3a4-f0de-41b3-b1e6-799958e68909/"/>
    <hyperlink ref="EK16" r:id="rId13" location="" tooltip="" display="https://www.commcarehq.org/a/health-in-harmony/reports/form_data/0d886dbf-5ea6-47f3-b9aa-a3fd7f2ef8b9/"/>
    <hyperlink ref="EK17" r:id="rId14" location="" tooltip="" display="https://www.commcarehq.org/a/health-in-harmony/reports/form_data/0cdba22b-71c7-46e7-b7f3-87ee2e1928ec/"/>
    <hyperlink ref="EK18" r:id="rId15" location="" tooltip="" display="https://www.commcarehq.org/a/health-in-harmony/reports/form_data/4ef8a2c5-1820-4083-a575-61c743a1bbfa/"/>
    <hyperlink ref="EK19" r:id="rId16" location="" tooltip="" display="https://www.commcarehq.org/a/health-in-harmony/reports/form_data/8a756b04-1fc0-472c-8c2c-14c11c2c21ec/"/>
    <hyperlink ref="EK20" r:id="rId17" location="" tooltip="" display="https://www.commcarehq.org/a/health-in-harmony/reports/form_data/5929b87b-582f-4d61-ab9e-a2ad7b5a592f/"/>
    <hyperlink ref="EK21" r:id="rId18" location="" tooltip="" display="https://www.commcarehq.org/a/health-in-harmony/reports/form_data/38f638ad-a321-484f-a25c-1296e1349182/"/>
    <hyperlink ref="EK22" r:id="rId19" location="" tooltip="" display="https://www.commcarehq.org/a/health-in-harmony/reports/form_data/4b2b2ffb-8883-4b97-b50c-ae8f36af3318/"/>
    <hyperlink ref="EK23" r:id="rId20" location="" tooltip="" display="https://www.commcarehq.org/a/health-in-harmony/reports/form_data/bbdce727-b069-4c25-939a-54cdf6ba25f2/"/>
    <hyperlink ref="EK24" r:id="rId21" location="" tooltip="" display="https://www.commcarehq.org/a/health-in-harmony/reports/form_data/671fff88-217a-49b2-bb1a-8134bd8fcd12/"/>
    <hyperlink ref="EK25" r:id="rId22" location="" tooltip="" display="https://www.commcarehq.org/a/health-in-harmony/reports/form_data/86b981fa-a528-4797-bbc6-2bd889b28979/"/>
    <hyperlink ref="EK26" r:id="rId23" location="" tooltip="" display="https://www.commcarehq.org/a/health-in-harmony/reports/form_data/63d57017-aeae-4c78-9d4d-a3c4ed091610/"/>
    <hyperlink ref="EK27" r:id="rId24" location="" tooltip="" display="https://www.commcarehq.org/a/health-in-harmony/reports/form_data/99780878-d50f-4cd5-a0ea-779564200596/"/>
    <hyperlink ref="EK28" r:id="rId25" location="" tooltip="" display="https://www.commcarehq.org/a/health-in-harmony/reports/form_data/4b2bd463-abb5-489f-ba79-38786f8e86a5/"/>
    <hyperlink ref="EK29" r:id="rId26" location="" tooltip="" display="https://www.commcarehq.org/a/health-in-harmony/reports/form_data/d16a74f7-a72f-49e4-adea-3f501860caad/"/>
    <hyperlink ref="EK30" r:id="rId27" location="" tooltip="" display="https://www.commcarehq.org/a/health-in-harmony/reports/form_data/24ea160a-77ed-47cc-84b9-f1a4e905fa62/"/>
    <hyperlink ref="EK31" r:id="rId28" location="" tooltip="" display="https://www.commcarehq.org/a/health-in-harmony/reports/form_data/2fd97aab-00ea-4cc9-8be2-a8ae89ebd6db/"/>
    <hyperlink ref="EK32" r:id="rId29" location="" tooltip="" display="https://www.commcarehq.org/a/health-in-harmony/reports/form_data/d08a11a7-6ba4-4688-ad6f-d7c603c7be20/"/>
    <hyperlink ref="EK33" r:id="rId30" location="" tooltip="" display="https://www.commcarehq.org/a/health-in-harmony/reports/form_data/52894bec-8cda-49d4-b605-ccddf3fb8887/"/>
    <hyperlink ref="EK34" r:id="rId31" location="" tooltip="" display="https://www.commcarehq.org/a/health-in-harmony/reports/form_data/15b0b7e0-0750-4d97-af8d-1dab9e1b66ae/"/>
    <hyperlink ref="EK35" r:id="rId32" location="" tooltip="" display="https://www.commcarehq.org/a/health-in-harmony/reports/form_data/1dc3d5ed-343e-46f7-9975-041b4151e80d/"/>
    <hyperlink ref="EK36" r:id="rId33" location="" tooltip="" display="https://www.commcarehq.org/a/health-in-harmony/reports/form_data/9eef7736-b20a-45cf-b326-3cd2469ec951/"/>
    <hyperlink ref="EK37" r:id="rId34" location="" tooltip="" display="https://www.commcarehq.org/a/health-in-harmony/reports/form_data/ba8a21ce-78b4-4b68-84a4-2061fac1bd40/"/>
    <hyperlink ref="EK38" r:id="rId35" location="" tooltip="" display="https://www.commcarehq.org/a/health-in-harmony/reports/form_data/0c62404d-29e8-44ac-8ac9-36d4cf2f0546/"/>
    <hyperlink ref="EK39" r:id="rId36" location="" tooltip="" display="https://www.commcarehq.org/a/health-in-harmony/reports/form_data/53a78ea5-1ce4-443e-8259-194ebd008ffd/"/>
    <hyperlink ref="EK40" r:id="rId37" location="" tooltip="" display="https://www.commcarehq.org/a/health-in-harmony/reports/form_data/7096c382-4870-4b13-9217-6129d13af6ec/"/>
    <hyperlink ref="EK41" r:id="rId38" location="" tooltip="" display="https://www.commcarehq.org/a/health-in-harmony/reports/form_data/f461d18b-154f-4411-b7e4-dbe4b807afef/"/>
    <hyperlink ref="EK42" r:id="rId39" location="" tooltip="" display="https://www.commcarehq.org/a/health-in-harmony/reports/form_data/c5bea093-7cd8-48dc-a651-e250a9e135c6/"/>
    <hyperlink ref="EK43" r:id="rId40" location="" tooltip="" display="https://www.commcarehq.org/a/health-in-harmony/reports/form_data/17b56b66-4b03-4f1a-943c-57ec3189e753/"/>
    <hyperlink ref="EK44" r:id="rId41" location="" tooltip="" display="https://www.commcarehq.org/a/health-in-harmony/reports/form_data/2dc114b8-17cb-471b-a6fd-2f4ab10bf44e/"/>
    <hyperlink ref="EK45" r:id="rId42" location="" tooltip="" display="https://www.commcarehq.org/a/health-in-harmony/reports/form_data/17b20c8a-5489-4a90-af2c-3b54d4ac207a/"/>
    <hyperlink ref="EK46" r:id="rId43" location="" tooltip="" display="https://www.commcarehq.org/a/health-in-harmony/reports/form_data/08777b87-8820-4f05-a5c3-5c3f640c92fb/"/>
    <hyperlink ref="EK47" r:id="rId44" location="" tooltip="" display="https://www.commcarehq.org/a/health-in-harmony/reports/form_data/7cdd0089-a28d-47b3-9dc2-30c9d6d210ce/"/>
    <hyperlink ref="EK48" r:id="rId45" location="" tooltip="" display="https://www.commcarehq.org/a/health-in-harmony/reports/form_data/9004e675-9026-4a39-86eb-da8f76b8dc81/"/>
    <hyperlink ref="EK49" r:id="rId46" location="" tooltip="" display="https://www.commcarehq.org/a/health-in-harmony/reports/form_data/912edef3-99c1-4c6d-a140-260608bea7e9/"/>
    <hyperlink ref="EK50" r:id="rId47" location="" tooltip="" display="https://www.commcarehq.org/a/health-in-harmony/reports/form_data/073c3993-387b-4e33-bae5-e41f5137edba/"/>
    <hyperlink ref="EK51" r:id="rId48" location="" tooltip="" display="https://www.commcarehq.org/a/health-in-harmony/reports/form_data/dd073f1a-ee14-4897-8fda-d5132cc15a41/"/>
    <hyperlink ref="EK52" r:id="rId49" location="" tooltip="" display="https://www.commcarehq.org/a/health-in-harmony/reports/form_data/911778bb-284e-4f43-a782-001ca9fca195/"/>
    <hyperlink ref="EK53" r:id="rId50" location="" tooltip="" display="https://www.commcarehq.org/a/health-in-harmony/reports/form_data/4ced0c71-1bea-44ee-ae3f-4baaae544c2b/"/>
    <hyperlink ref="EK54" r:id="rId51" location="" tooltip="" display="https://www.commcarehq.org/a/health-in-harmony/reports/form_data/73a1aed5-c5f2-4f9f-9eef-7a2bdfc7663d/"/>
    <hyperlink ref="EK55" r:id="rId52" location="" tooltip="" display="https://www.commcarehq.org/a/health-in-harmony/reports/form_data/6b86508a-9ca3-4896-96f0-2805ef722b0b/"/>
    <hyperlink ref="EK56" r:id="rId53" location="" tooltip="" display="https://www.commcarehq.org/a/health-in-harmony/reports/form_data/e1d34e53-98b5-4d03-b754-1a6acef8d5ab/"/>
    <hyperlink ref="EK57" r:id="rId54" location="" tooltip="" display="https://www.commcarehq.org/a/health-in-harmony/reports/form_data/76e8a835-fdcb-4fce-b962-8c8f0045c9a4/"/>
    <hyperlink ref="EK58" r:id="rId55" location="" tooltip="" display="https://www.commcarehq.org/a/health-in-harmony/reports/form_data/07c6f21d-deef-413c-8f5e-7f5bc386e1d9/"/>
    <hyperlink ref="EK59" r:id="rId56" location="" tooltip="" display="https://www.commcarehq.org/a/health-in-harmony/reports/form_data/1a31783c-9075-4778-a53f-8aae72cad62e/"/>
    <hyperlink ref="EK60" r:id="rId57" location="" tooltip="" display="https://www.commcarehq.org/a/health-in-harmony/reports/form_data/53b41bf8-2ac3-4837-ad88-a8d967bae287/"/>
    <hyperlink ref="EK61" r:id="rId58" location="" tooltip="" display="https://www.commcarehq.org/a/health-in-harmony/reports/form_data/e2f69985-b521-4c5f-a900-4e1123596628/"/>
    <hyperlink ref="EK62" r:id="rId59" location="" tooltip="" display="https://www.commcarehq.org/a/health-in-harmony/reports/form_data/571dbfad-67ea-4bfe-a503-8f6961a5171d/"/>
    <hyperlink ref="EK63" r:id="rId60" location="" tooltip="" display="https://www.commcarehq.org/a/health-in-harmony/reports/form_data/1d81164e-0336-49f0-b240-6beb121e0b65/"/>
    <hyperlink ref="EK64" r:id="rId61" location="" tooltip="" display="https://www.commcarehq.org/a/health-in-harmony/reports/form_data/22da02fd-0c5f-46d3-9bb1-91d5311c050f/"/>
    <hyperlink ref="EK65" r:id="rId62" location="" tooltip="" display="https://www.commcarehq.org/a/health-in-harmony/reports/form_data/c19e68c3-cb34-4acc-ad13-d40f058c7dee/"/>
    <hyperlink ref="EK66" r:id="rId63" location="" tooltip="" display="https://www.commcarehq.org/a/health-in-harmony/reports/form_data/43a9cd6c-7e31-44c3-91ac-254c65ec8b0f/"/>
    <hyperlink ref="EK67" r:id="rId64" location="" tooltip="" display="https://www.commcarehq.org/a/health-in-harmony/reports/form_data/41ff2c81-0d69-4c81-a35d-de4e36b27ff8/"/>
    <hyperlink ref="EK68" r:id="rId65" location="" tooltip="" display="https://www.commcarehq.org/a/health-in-harmony/reports/form_data/e5fd22eb-839e-4e67-8b89-27c25063af3e/"/>
    <hyperlink ref="EK69" r:id="rId66" location="" tooltip="" display="https://www.commcarehq.org/a/health-in-harmony/reports/form_data/7f8c46d7-0ceb-4f4e-8d94-467d604f4661/"/>
    <hyperlink ref="EK70" r:id="rId67" location="" tooltip="" display="https://www.commcarehq.org/a/health-in-harmony/reports/form_data/ffb134ab-7f94-426e-b507-e3963282b30d/"/>
    <hyperlink ref="EK71" r:id="rId68" location="" tooltip="" display="https://www.commcarehq.org/a/health-in-harmony/reports/form_data/e19083c5-e9be-4ffa-95da-fb032fda9ec8/"/>
    <hyperlink ref="EK72" r:id="rId69" location="" tooltip="" display="https://www.commcarehq.org/a/health-in-harmony/reports/form_data/08b8f6aa-701a-4d0e-a106-ea7838d8a032/"/>
    <hyperlink ref="EK73" r:id="rId70" location="" tooltip="" display="https://www.commcarehq.org/a/health-in-harmony/reports/form_data/1b209810-43e8-4e3a-8f40-5189b5597a32/"/>
    <hyperlink ref="EK74" r:id="rId71" location="" tooltip="" display="https://www.commcarehq.org/a/health-in-harmony/reports/form_data/bf328ae1-c185-4054-a493-167e7272324b/"/>
    <hyperlink ref="EK75" r:id="rId72" location="" tooltip="" display="https://www.commcarehq.org/a/health-in-harmony/reports/form_data/80c62385-955c-4f32-bef1-04c01caeb5ff/"/>
    <hyperlink ref="EK76" r:id="rId73" location="" tooltip="" display="https://www.commcarehq.org/a/health-in-harmony/reports/form_data/3b9a5885-70fe-4f4f-abf7-b2de17e53b0d/"/>
    <hyperlink ref="EK77" r:id="rId74" location="" tooltip="" display="https://www.commcarehq.org/a/health-in-harmony/reports/form_data/65eb10d3-dd20-4ff7-ab5c-ecaac0b34c65/"/>
    <hyperlink ref="EK78" r:id="rId75" location="" tooltip="" display="https://www.commcarehq.org/a/health-in-harmony/reports/form_data/0d361594-9fed-430a-8531-ac9ee4574fb3/"/>
    <hyperlink ref="EK79" r:id="rId76" location="" tooltip="" display="https://www.commcarehq.org/a/health-in-harmony/reports/form_data/ce4e1e7d-3563-42c5-a281-b89c9f269d86/"/>
    <hyperlink ref="EK80" r:id="rId77" location="" tooltip="" display="https://www.commcarehq.org/a/health-in-harmony/reports/form_data/7499fce6-5e59-469a-9c6e-24db5e57da1e/"/>
    <hyperlink ref="EK81" r:id="rId78" location="" tooltip="" display="https://www.commcarehq.org/a/health-in-harmony/reports/form_data/e62ebe40-57bd-4d89-ad7c-64c07bf91dae/"/>
    <hyperlink ref="EK82" r:id="rId79" location="" tooltip="" display="https://www.commcarehq.org/a/health-in-harmony/reports/form_data/2dfd501e-0fd6-4d96-9bff-a4edbcc9043d/"/>
    <hyperlink ref="EK83" r:id="rId80" location="" tooltip="" display="https://www.commcarehq.org/a/health-in-harmony/reports/form_data/1c3e7b4c-efa5-408e-8fe4-a81483fff8bb/"/>
    <hyperlink ref="EK84" r:id="rId81" location="" tooltip="" display="https://www.commcarehq.org/a/health-in-harmony/reports/form_data/702c3097-6ea0-434d-b866-328c2925a587/"/>
    <hyperlink ref="EK85" r:id="rId82" location="" tooltip="" display="https://www.commcarehq.org/a/health-in-harmony/reports/form_data/16f91bb2-f832-41c4-bf0d-2104e38af857/"/>
    <hyperlink ref="EK86" r:id="rId83" location="" tooltip="" display="https://www.commcarehq.org/a/health-in-harmony/reports/form_data/d7a4fa70-191e-4c19-8d6d-bec6eb8fcab3/"/>
    <hyperlink ref="EK87" r:id="rId84" location="" tooltip="" display="https://www.commcarehq.org/a/health-in-harmony/reports/form_data/a535f174-7112-4a80-af29-f30c87d9bc64/"/>
    <hyperlink ref="EK88" r:id="rId85" location="" tooltip="" display="https://www.commcarehq.org/a/health-in-harmony/reports/form_data/f330db17-1f43-471e-b707-d84d64b2405e/"/>
    <hyperlink ref="EK89" r:id="rId86" location="" tooltip="" display="https://www.commcarehq.org/a/health-in-harmony/reports/form_data/540efcf7-0cba-4d16-b831-8be8080285b4/"/>
    <hyperlink ref="EK90" r:id="rId87" location="" tooltip="" display="https://www.commcarehq.org/a/health-in-harmony/reports/form_data/c8b721a4-6549-497f-afc1-b7dcc67f5b57/"/>
    <hyperlink ref="EK91" r:id="rId88" location="" tooltip="" display="https://www.commcarehq.org/a/health-in-harmony/reports/form_data/c26b1fdd-8d85-4d71-8493-6ddc01071d09/"/>
    <hyperlink ref="EK92" r:id="rId89" location="" tooltip="" display="https://www.commcarehq.org/a/health-in-harmony/reports/form_data/27ea66f4-5d6e-412e-929f-22956e93e47e/"/>
    <hyperlink ref="EK93" r:id="rId90" location="" tooltip="" display="https://www.commcarehq.org/a/health-in-harmony/reports/form_data/cee4ae6e-4025-4d8c-ba7e-63896e4c440d/"/>
    <hyperlink ref="EK94" r:id="rId91" location="" tooltip="" display="https://www.commcarehq.org/a/health-in-harmony/reports/form_data/ec34f1cf-1f9e-42f2-b7fe-e8ebf16a8b66/"/>
    <hyperlink ref="EK95" r:id="rId92" location="" tooltip="" display="https://www.commcarehq.org/a/health-in-harmony/reports/form_data/d71561a7-50ed-4207-a35f-499667b3e80c/"/>
    <hyperlink ref="EK96" r:id="rId93" location="" tooltip="" display="https://www.commcarehq.org/a/health-in-harmony/reports/form_data/90832359-14c7-4871-92b0-2ebdee10404e/"/>
    <hyperlink ref="EK97" r:id="rId94" location="" tooltip="" display="https://www.commcarehq.org/a/health-in-harmony/reports/form_data/ca78faba-b012-479a-aaa0-1ea2f3d1daec/"/>
    <hyperlink ref="EK98" r:id="rId95" location="" tooltip="" display="https://www.commcarehq.org/a/health-in-harmony/reports/form_data/af932a71-e18a-4182-b1b2-dba831e5b0a6/"/>
    <hyperlink ref="EK99" r:id="rId96" location="" tooltip="" display="https://www.commcarehq.org/a/health-in-harmony/reports/form_data/aadab969-37ca-4d94-81cf-b74f938e9666/"/>
    <hyperlink ref="EK100" r:id="rId97" location="" tooltip="" display="https://www.commcarehq.org/a/health-in-harmony/reports/form_data/a92f0b78-09a2-4a59-acbf-cacdcbfafc3c/"/>
    <hyperlink ref="EK101" r:id="rId98" location="" tooltip="" display="https://www.commcarehq.org/a/health-in-harmony/reports/form_data/e265182e-193d-4120-b528-1912417ef085/"/>
    <hyperlink ref="EK102" r:id="rId99" location="" tooltip="" display="https://www.commcarehq.org/a/health-in-harmony/reports/form_data/eff12d31-ac1b-4c2e-9927-392e1b97a8d3/"/>
    <hyperlink ref="EK103" r:id="rId100" location="" tooltip="" display="https://www.commcarehq.org/a/health-in-harmony/reports/form_data/accf4f88-e879-44a4-a541-b2e8c56abaed/"/>
    <hyperlink ref="EK104" r:id="rId101" location="" tooltip="" display="https://www.commcarehq.org/a/health-in-harmony/reports/form_data/18d37d14-c9c7-4289-8af1-20a40cc8fda7/"/>
    <hyperlink ref="EK105" r:id="rId102" location="" tooltip="" display="https://www.commcarehq.org/a/health-in-harmony/reports/form_data/4563cfdf-462b-4ebc-9cc2-2226a63c9a99/"/>
    <hyperlink ref="EK106" r:id="rId103" location="" tooltip="" display="https://www.commcarehq.org/a/health-in-harmony/reports/form_data/6f60ccb6-f430-4471-8d99-393707fe8f68/"/>
    <hyperlink ref="EK107" r:id="rId104" location="" tooltip="" display="https://www.commcarehq.org/a/health-in-harmony/reports/form_data/7c205920-298a-433f-93ec-fa24cd2068f3/"/>
    <hyperlink ref="EK108" r:id="rId105" location="" tooltip="" display="https://www.commcarehq.org/a/health-in-harmony/reports/form_data/26977f89-c037-4cb8-9ed1-7b52c7b59c9e/"/>
    <hyperlink ref="EK109" r:id="rId106" location="" tooltip="" display="https://www.commcarehq.org/a/health-in-harmony/reports/form_data/d1ab9883-a267-43a9-8cf4-344508cfc8f1/"/>
    <hyperlink ref="EK110" r:id="rId107" location="" tooltip="" display="https://www.commcarehq.org/a/health-in-harmony/reports/form_data/04b87341-d760-4d79-923d-ebed943e456d/"/>
    <hyperlink ref="EK111" r:id="rId108" location="" tooltip="" display="https://www.commcarehq.org/a/health-in-harmony/reports/form_data/cc1eb1aa-bb64-4586-a354-5d3c8f4accbb/"/>
    <hyperlink ref="EK112" r:id="rId109" location="" tooltip="" display="https://www.commcarehq.org/a/health-in-harmony/reports/form_data/a175e006-0c48-4f86-acde-4348dbd32168/"/>
    <hyperlink ref="EK113" r:id="rId110" location="" tooltip="" display="https://www.commcarehq.org/a/health-in-harmony/reports/form_data/4e0a26f6-7040-4be9-9896-e5c17fd6334c/"/>
    <hyperlink ref="EK114" r:id="rId111" location="" tooltip="" display="https://www.commcarehq.org/a/health-in-harmony/reports/form_data/78911804-afb3-4c52-87bd-38d9c0c86135/"/>
    <hyperlink ref="EK115" r:id="rId112" location="" tooltip="" display="https://www.commcarehq.org/a/health-in-harmony/reports/form_data/e740eb7e-7320-4ff2-a6da-062fafb313de/"/>
    <hyperlink ref="EK116" r:id="rId113" location="" tooltip="" display="https://www.commcarehq.org/a/health-in-harmony/reports/form_data/8a27cae1-a1d5-45f8-b16e-a56453d5da70/"/>
    <hyperlink ref="EK117" r:id="rId114" location="" tooltip="" display="https://www.commcarehq.org/a/health-in-harmony/reports/form_data/1acc0c6b-a20e-436a-8c1d-e76047990708/"/>
    <hyperlink ref="EK118" r:id="rId115" location="" tooltip="" display="https://www.commcarehq.org/a/health-in-harmony/reports/form_data/c808d617-bb7d-43f9-ad38-32ccfdb90077/"/>
    <hyperlink ref="EK119" r:id="rId116" location="" tooltip="" display="https://www.commcarehq.org/a/health-in-harmony/reports/form_data/3df9d69b-7717-4d60-97a5-52736f2692c8/"/>
    <hyperlink ref="EK120" r:id="rId117" location="" tooltip="" display="https://www.commcarehq.org/a/health-in-harmony/reports/form_data/7b0f798f-e57a-47ad-9e0d-6d1b9f106f30/"/>
    <hyperlink ref="EK121" r:id="rId118" location="" tooltip="" display="https://www.commcarehq.org/a/health-in-harmony/reports/form_data/e381ba2e-168e-4083-9e95-a1580b2bdb81/"/>
    <hyperlink ref="EK122" r:id="rId119" location="" tooltip="" display="https://www.commcarehq.org/a/health-in-harmony/reports/form_data/9cf1f70f-1cde-4198-8707-ffb27feee436/"/>
    <hyperlink ref="EK123" r:id="rId120" location="" tooltip="" display="https://www.commcarehq.org/a/health-in-harmony/reports/form_data/ff5b80c8-6bda-4a11-a05a-0bb7275e6b6e/"/>
    <hyperlink ref="EK124" r:id="rId121" location="" tooltip="" display="https://www.commcarehq.org/a/health-in-harmony/reports/form_data/f0e97dd7-1c59-44d9-9727-b815b9c71f2f/"/>
    <hyperlink ref="EK125" r:id="rId122" location="" tooltip="" display="https://www.commcarehq.org/a/health-in-harmony/reports/form_data/3e4b0065-ff9d-43bd-ae0b-3f9e68138f41/"/>
    <hyperlink ref="EK126" r:id="rId123" location="" tooltip="" display="https://www.commcarehq.org/a/health-in-harmony/reports/form_data/2f71a716-e843-42d7-a3af-ff3233cb245c/"/>
    <hyperlink ref="EK127" r:id="rId124" location="" tooltip="" display="https://www.commcarehq.org/a/health-in-harmony/reports/form_data/36e5a713-9671-423a-a28b-c15b4485a698/"/>
    <hyperlink ref="EK128" r:id="rId125" location="" tooltip="" display="https://www.commcarehq.org/a/health-in-harmony/reports/form_data/16353dec-2dac-4324-874e-2502e49d87a1/"/>
    <hyperlink ref="EK129" r:id="rId126" location="" tooltip="" display="https://www.commcarehq.org/a/health-in-harmony/reports/form_data/b85e4d1c-dbc7-4efa-8209-1795d9e48873/"/>
    <hyperlink ref="EK130" r:id="rId127" location="" tooltip="" display="https://www.commcarehq.org/a/health-in-harmony/reports/form_data/a2b2a280-12e4-4363-825f-03b5e3bab9e5/"/>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28"/>
</worksheet>
</file>

<file path=xl/worksheets/sheet5.xml><?xml version="1.0" encoding="utf-8"?>
<worksheet xmlns:r="http://schemas.openxmlformats.org/officeDocument/2006/relationships" xmlns="http://schemas.openxmlformats.org/spreadsheetml/2006/main">
  <dimension ref="A1:AC166"/>
  <sheetViews>
    <sheetView workbookViewId="0" showGridLines="0" defaultGridColor="1"/>
  </sheetViews>
  <sheetFormatPr defaultColWidth="10.8333" defaultRowHeight="14.4" customHeight="1" outlineLevelRow="0" outlineLevelCol="0"/>
  <cols>
    <col min="1" max="1" width="10.8516" style="163" customWidth="1"/>
    <col min="2" max="2" width="11.5" style="163" customWidth="1"/>
    <col min="3" max="3" width="10.8516" style="163" customWidth="1"/>
    <col min="4" max="13" width="11.5" style="163" customWidth="1"/>
    <col min="14" max="29" width="10.8516" style="163" customWidth="1"/>
    <col min="30" max="16384" width="10.8516" style="163" customWidth="1"/>
  </cols>
  <sheetData>
    <row r="1" ht="13.55" customHeight="1">
      <c r="A1" t="s" s="7">
        <v>2221</v>
      </c>
      <c r="B1" s="17"/>
      <c r="C1" s="12"/>
      <c r="D1" s="13"/>
      <c r="E1" s="13"/>
      <c r="F1" s="13"/>
      <c r="G1" s="13"/>
      <c r="H1" s="13"/>
      <c r="I1" s="13"/>
      <c r="J1" s="13"/>
      <c r="K1" s="13"/>
      <c r="L1" s="13"/>
      <c r="M1" s="13"/>
      <c r="N1" s="16"/>
      <c r="O1" s="8"/>
      <c r="P1" t="s" s="7">
        <v>2221</v>
      </c>
      <c r="Q1" s="164"/>
      <c r="R1" s="12"/>
      <c r="S1" s="13"/>
      <c r="T1" s="13"/>
      <c r="U1" s="13"/>
      <c r="V1" s="13"/>
      <c r="W1" s="13"/>
      <c r="X1" s="13"/>
      <c r="Y1" s="13"/>
      <c r="Z1" s="13"/>
      <c r="AA1" s="13"/>
      <c r="AB1" s="13"/>
      <c r="AC1" s="16"/>
    </row>
    <row r="2" ht="13.55" customHeight="1">
      <c r="A2" s="18"/>
      <c r="B2" s="25"/>
      <c r="C2" s="19"/>
      <c r="D2" s="20"/>
      <c r="E2" s="20"/>
      <c r="F2" s="20"/>
      <c r="G2" s="20"/>
      <c r="H2" s="20"/>
      <c r="I2" s="20"/>
      <c r="J2" s="20"/>
      <c r="K2" s="20"/>
      <c r="L2" s="20"/>
      <c r="M2" s="20"/>
      <c r="N2" s="16"/>
      <c r="O2" s="8"/>
      <c r="P2" s="18"/>
      <c r="Q2" s="165"/>
      <c r="R2" s="19"/>
      <c r="S2" s="20"/>
      <c r="T2" s="20"/>
      <c r="U2" s="20"/>
      <c r="V2" s="20"/>
      <c r="W2" s="20"/>
      <c r="X2" s="20"/>
      <c r="Y2" s="20"/>
      <c r="Z2" s="20"/>
      <c r="AA2" s="20"/>
      <c r="AB2" s="20"/>
      <c r="AC2" s="16"/>
    </row>
    <row r="3" ht="13.55" customHeight="1">
      <c r="A3" s="152"/>
      <c r="B3" s="42"/>
      <c r="C3" s="152"/>
      <c r="D3" t="s" s="27">
        <v>2221</v>
      </c>
      <c r="E3" s="28"/>
      <c r="F3" s="28"/>
      <c r="G3" s="28"/>
      <c r="H3" s="28"/>
      <c r="I3" s="28"/>
      <c r="J3" s="28"/>
      <c r="K3" s="28"/>
      <c r="L3" s="28"/>
      <c r="M3" s="28"/>
      <c r="N3" s="113"/>
      <c r="O3" s="99"/>
      <c r="P3" s="152"/>
      <c r="Q3" s="166"/>
      <c r="R3" s="152"/>
      <c r="S3" t="s" s="27">
        <v>2221</v>
      </c>
      <c r="T3" s="28"/>
      <c r="U3" s="28"/>
      <c r="V3" s="28"/>
      <c r="W3" s="28"/>
      <c r="X3" s="28"/>
      <c r="Y3" s="28"/>
      <c r="Z3" s="28"/>
      <c r="AA3" s="28"/>
      <c r="AB3" s="28"/>
      <c r="AC3" s="113"/>
    </row>
    <row r="4" ht="13.55" customHeight="1">
      <c r="A4" t="s" s="58">
        <v>6</v>
      </c>
      <c r="B4" t="s" s="71">
        <v>9</v>
      </c>
      <c r="C4" t="s" s="59">
        <v>10</v>
      </c>
      <c r="D4" t="s" s="60">
        <v>2485</v>
      </c>
      <c r="E4" t="s" s="60">
        <v>2486</v>
      </c>
      <c r="F4" t="s" s="60">
        <v>2487</v>
      </c>
      <c r="G4" t="s" s="60">
        <v>2488</v>
      </c>
      <c r="H4" t="s" s="60">
        <v>2489</v>
      </c>
      <c r="I4" t="s" s="60">
        <v>2490</v>
      </c>
      <c r="J4" t="s" s="60">
        <v>2491</v>
      </c>
      <c r="K4" t="s" s="60">
        <v>2492</v>
      </c>
      <c r="L4" t="s" s="60">
        <v>2493</v>
      </c>
      <c r="M4" t="s" s="60">
        <v>2494</v>
      </c>
      <c r="N4" s="113"/>
      <c r="O4" s="99"/>
      <c r="P4" t="s" s="58">
        <v>6</v>
      </c>
      <c r="Q4" t="s" s="167">
        <v>9</v>
      </c>
      <c r="R4" t="s" s="59">
        <v>10</v>
      </c>
      <c r="S4" t="s" s="60">
        <v>2485</v>
      </c>
      <c r="T4" t="s" s="60">
        <v>2486</v>
      </c>
      <c r="U4" t="s" s="60">
        <v>2487</v>
      </c>
      <c r="V4" t="s" s="60">
        <v>2488</v>
      </c>
      <c r="W4" t="s" s="60">
        <v>2489</v>
      </c>
      <c r="X4" t="s" s="60">
        <v>2490</v>
      </c>
      <c r="Y4" t="s" s="60">
        <v>2491</v>
      </c>
      <c r="Z4" t="s" s="60">
        <v>2492</v>
      </c>
      <c r="AA4" t="s" s="60">
        <v>2493</v>
      </c>
      <c r="AB4" t="s" s="60">
        <v>2494</v>
      </c>
      <c r="AC4" s="113"/>
    </row>
    <row r="5" ht="13.55" customHeight="1">
      <c r="A5" t="s" s="43">
        <v>157</v>
      </c>
      <c r="B5" t="s" s="57">
        <v>160</v>
      </c>
      <c r="C5" t="s" s="43">
        <v>161</v>
      </c>
      <c r="D5" t="s" s="44">
        <v>162</v>
      </c>
      <c r="E5" t="s" s="44">
        <v>162</v>
      </c>
      <c r="F5" t="s" s="44">
        <v>163</v>
      </c>
      <c r="G5" t="s" s="44">
        <v>162</v>
      </c>
      <c r="H5" t="s" s="44">
        <v>164</v>
      </c>
      <c r="I5" t="s" s="44">
        <v>162</v>
      </c>
      <c r="J5" t="s" s="44">
        <v>165</v>
      </c>
      <c r="K5" t="s" s="44">
        <v>164</v>
      </c>
      <c r="L5" t="s" s="44">
        <v>164</v>
      </c>
      <c r="M5" t="s" s="44">
        <v>162</v>
      </c>
      <c r="N5" s="113"/>
      <c r="O5" s="99"/>
      <c r="P5" t="s" s="43">
        <v>157</v>
      </c>
      <c r="Q5" t="s" s="168">
        <v>160</v>
      </c>
      <c r="R5" t="s" s="43">
        <v>161</v>
      </c>
      <c r="S5" s="125">
        <v>5</v>
      </c>
      <c r="T5" s="125">
        <v>5</v>
      </c>
      <c r="U5" s="125">
        <v>3</v>
      </c>
      <c r="V5" s="125">
        <v>5</v>
      </c>
      <c r="W5" s="125">
        <v>4</v>
      </c>
      <c r="X5" s="125">
        <v>5</v>
      </c>
      <c r="Y5" s="125">
        <v>1</v>
      </c>
      <c r="Z5" s="125">
        <v>4</v>
      </c>
      <c r="AA5" s="125">
        <v>4</v>
      </c>
      <c r="AB5" s="125">
        <v>5</v>
      </c>
      <c r="AC5" s="113"/>
    </row>
    <row r="6" ht="13.55" customHeight="1">
      <c r="A6" t="s" s="43">
        <v>232</v>
      </c>
      <c r="B6" t="s" s="57">
        <v>160</v>
      </c>
      <c r="C6" t="s" s="43">
        <v>159</v>
      </c>
      <c r="D6" t="s" s="44">
        <v>162</v>
      </c>
      <c r="E6" t="s" s="44">
        <v>165</v>
      </c>
      <c r="F6" t="s" s="44">
        <v>165</v>
      </c>
      <c r="G6" t="s" s="44">
        <v>165</v>
      </c>
      <c r="H6" t="s" s="44">
        <v>163</v>
      </c>
      <c r="I6" t="s" s="44">
        <v>164</v>
      </c>
      <c r="J6" t="s" s="44">
        <v>184</v>
      </c>
      <c r="K6" t="s" s="44">
        <v>164</v>
      </c>
      <c r="L6" t="s" s="44">
        <v>163</v>
      </c>
      <c r="M6" t="s" s="44">
        <v>162</v>
      </c>
      <c r="N6" s="113"/>
      <c r="O6" s="99"/>
      <c r="P6" t="s" s="43">
        <v>232</v>
      </c>
      <c r="Q6" t="s" s="168">
        <v>160</v>
      </c>
      <c r="R6" t="s" s="43">
        <v>159</v>
      </c>
      <c r="S6" s="125">
        <v>5</v>
      </c>
      <c r="T6" s="125">
        <v>1</v>
      </c>
      <c r="U6" s="125">
        <v>1</v>
      </c>
      <c r="V6" s="125">
        <v>1</v>
      </c>
      <c r="W6" s="125">
        <v>3</v>
      </c>
      <c r="X6" s="125">
        <v>4</v>
      </c>
      <c r="Y6" s="125">
        <v>2</v>
      </c>
      <c r="Z6" s="125">
        <v>4</v>
      </c>
      <c r="AA6" s="125">
        <v>3</v>
      </c>
      <c r="AB6" s="125">
        <v>5</v>
      </c>
      <c r="AC6" s="113"/>
    </row>
    <row r="7" ht="13.55" customHeight="1">
      <c r="A7" t="s" s="43">
        <v>255</v>
      </c>
      <c r="B7" t="s" s="57">
        <v>160</v>
      </c>
      <c r="C7" t="s" s="43">
        <v>161</v>
      </c>
      <c r="D7" t="s" s="44">
        <v>257</v>
      </c>
      <c r="E7" t="s" s="44">
        <v>163</v>
      </c>
      <c r="F7" t="s" s="44">
        <v>163</v>
      </c>
      <c r="G7" t="s" s="44">
        <v>163</v>
      </c>
      <c r="H7" t="s" s="44">
        <v>164</v>
      </c>
      <c r="I7" t="s" s="44">
        <v>164</v>
      </c>
      <c r="J7" t="s" s="44">
        <v>184</v>
      </c>
      <c r="K7" t="s" s="44">
        <v>163</v>
      </c>
      <c r="L7" t="s" s="44">
        <v>163</v>
      </c>
      <c r="M7" t="s" s="44">
        <v>162</v>
      </c>
      <c r="N7" s="113"/>
      <c r="O7" s="99"/>
      <c r="P7" t="s" s="43">
        <v>255</v>
      </c>
      <c r="Q7" t="s" s="168">
        <v>160</v>
      </c>
      <c r="R7" t="s" s="43">
        <v>161</v>
      </c>
      <c r="S7" s="125">
        <v>4</v>
      </c>
      <c r="T7" s="125">
        <v>3</v>
      </c>
      <c r="U7" s="125">
        <v>3</v>
      </c>
      <c r="V7" s="125">
        <v>3</v>
      </c>
      <c r="W7" s="125">
        <v>4</v>
      </c>
      <c r="X7" s="125">
        <v>4</v>
      </c>
      <c r="Y7" s="125">
        <v>2</v>
      </c>
      <c r="Z7" s="125">
        <v>3</v>
      </c>
      <c r="AA7" s="125">
        <v>3</v>
      </c>
      <c r="AB7" s="125">
        <v>5</v>
      </c>
      <c r="AC7" s="113"/>
    </row>
    <row r="8" ht="13.55" customHeight="1">
      <c r="A8" t="s" s="43">
        <v>266</v>
      </c>
      <c r="B8" t="s" s="57">
        <v>160</v>
      </c>
      <c r="C8" t="s" s="43">
        <v>161</v>
      </c>
      <c r="D8" t="s" s="44">
        <v>257</v>
      </c>
      <c r="E8" t="s" s="44">
        <v>164</v>
      </c>
      <c r="F8" t="s" s="44">
        <v>184</v>
      </c>
      <c r="G8" t="s" s="44">
        <v>162</v>
      </c>
      <c r="H8" t="s" s="44">
        <v>162</v>
      </c>
      <c r="I8" t="s" s="44">
        <v>162</v>
      </c>
      <c r="J8" t="s" s="44">
        <v>184</v>
      </c>
      <c r="K8" t="s" s="44">
        <v>184</v>
      </c>
      <c r="L8" t="s" s="44">
        <v>164</v>
      </c>
      <c r="M8" t="s" s="44">
        <v>162</v>
      </c>
      <c r="N8" s="113"/>
      <c r="O8" s="99"/>
      <c r="P8" t="s" s="43">
        <v>266</v>
      </c>
      <c r="Q8" t="s" s="168">
        <v>160</v>
      </c>
      <c r="R8" t="s" s="43">
        <v>161</v>
      </c>
      <c r="S8" s="125">
        <v>4</v>
      </c>
      <c r="T8" s="125">
        <v>4</v>
      </c>
      <c r="U8" s="125">
        <v>2</v>
      </c>
      <c r="V8" s="125">
        <v>5</v>
      </c>
      <c r="W8" s="125">
        <v>5</v>
      </c>
      <c r="X8" s="125">
        <v>5</v>
      </c>
      <c r="Y8" s="125">
        <v>2</v>
      </c>
      <c r="Z8" s="125">
        <v>2</v>
      </c>
      <c r="AA8" s="125">
        <v>4</v>
      </c>
      <c r="AB8" s="125">
        <v>5</v>
      </c>
      <c r="AC8" s="113"/>
    </row>
    <row r="9" ht="13.55" customHeight="1">
      <c r="A9" t="s" s="43">
        <v>287</v>
      </c>
      <c r="B9" t="s" s="57">
        <v>160</v>
      </c>
      <c r="C9" t="s" s="43">
        <v>159</v>
      </c>
      <c r="D9" t="s" s="44">
        <v>162</v>
      </c>
      <c r="E9" t="s" s="44">
        <v>162</v>
      </c>
      <c r="F9" t="s" s="44">
        <v>164</v>
      </c>
      <c r="G9" t="s" s="44">
        <v>164</v>
      </c>
      <c r="H9" t="s" s="44">
        <v>162</v>
      </c>
      <c r="I9" t="s" s="44">
        <v>164</v>
      </c>
      <c r="J9" t="s" s="44">
        <v>164</v>
      </c>
      <c r="K9" t="s" s="44">
        <v>164</v>
      </c>
      <c r="L9" t="s" s="44">
        <v>163</v>
      </c>
      <c r="M9" t="s" s="44">
        <v>164</v>
      </c>
      <c r="N9" s="113"/>
      <c r="O9" s="99"/>
      <c r="P9" t="s" s="43">
        <v>287</v>
      </c>
      <c r="Q9" t="s" s="168">
        <v>160</v>
      </c>
      <c r="R9" t="s" s="43">
        <v>159</v>
      </c>
      <c r="S9" s="125">
        <v>5</v>
      </c>
      <c r="T9" s="125">
        <v>5</v>
      </c>
      <c r="U9" s="125">
        <v>4</v>
      </c>
      <c r="V9" s="125">
        <v>4</v>
      </c>
      <c r="W9" s="125">
        <v>5</v>
      </c>
      <c r="X9" s="125">
        <v>4</v>
      </c>
      <c r="Y9" s="125">
        <v>4</v>
      </c>
      <c r="Z9" s="125">
        <v>4</v>
      </c>
      <c r="AA9" s="125">
        <v>3</v>
      </c>
      <c r="AB9" s="125">
        <v>4</v>
      </c>
      <c r="AC9" s="113"/>
    </row>
    <row r="10" ht="13.55" customHeight="1">
      <c r="A10" t="s" s="43">
        <v>305</v>
      </c>
      <c r="B10" t="s" s="57">
        <v>160</v>
      </c>
      <c r="C10" t="s" s="43">
        <v>159</v>
      </c>
      <c r="D10" t="s" s="44">
        <v>162</v>
      </c>
      <c r="E10" t="s" s="44">
        <v>162</v>
      </c>
      <c r="F10" t="s" s="44">
        <v>165</v>
      </c>
      <c r="G10" t="s" s="44">
        <v>164</v>
      </c>
      <c r="H10" t="s" s="44">
        <v>184</v>
      </c>
      <c r="I10" t="s" s="44">
        <v>164</v>
      </c>
      <c r="J10" t="s" s="44">
        <v>165</v>
      </c>
      <c r="K10" t="s" s="44">
        <v>184</v>
      </c>
      <c r="L10" t="s" s="44">
        <v>163</v>
      </c>
      <c r="M10" t="s" s="44">
        <v>162</v>
      </c>
      <c r="N10" s="113"/>
      <c r="O10" s="99"/>
      <c r="P10" t="s" s="43">
        <v>305</v>
      </c>
      <c r="Q10" t="s" s="168">
        <v>160</v>
      </c>
      <c r="R10" t="s" s="43">
        <v>159</v>
      </c>
      <c r="S10" s="125">
        <v>5</v>
      </c>
      <c r="T10" s="125">
        <v>5</v>
      </c>
      <c r="U10" s="125">
        <v>1</v>
      </c>
      <c r="V10" s="125">
        <v>4</v>
      </c>
      <c r="W10" s="125">
        <v>2</v>
      </c>
      <c r="X10" s="125">
        <v>4</v>
      </c>
      <c r="Y10" s="125">
        <v>1</v>
      </c>
      <c r="Z10" s="125">
        <v>2</v>
      </c>
      <c r="AA10" s="125">
        <v>3</v>
      </c>
      <c r="AB10" s="125">
        <v>5</v>
      </c>
      <c r="AC10" s="113"/>
    </row>
    <row r="11" ht="13.55" customHeight="1">
      <c r="A11" t="s" s="43">
        <v>281</v>
      </c>
      <c r="B11" t="s" s="57">
        <v>160</v>
      </c>
      <c r="C11" t="s" s="43">
        <v>159</v>
      </c>
      <c r="D11" t="s" s="44">
        <v>162</v>
      </c>
      <c r="E11" t="s" s="44">
        <v>165</v>
      </c>
      <c r="F11" t="s" s="44">
        <v>165</v>
      </c>
      <c r="G11" t="s" s="44">
        <v>162</v>
      </c>
      <c r="H11" t="s" s="44">
        <v>165</v>
      </c>
      <c r="I11" t="s" s="44">
        <v>162</v>
      </c>
      <c r="J11" t="s" s="44">
        <v>165</v>
      </c>
      <c r="K11" t="s" s="44">
        <v>184</v>
      </c>
      <c r="L11" t="s" s="44">
        <v>162</v>
      </c>
      <c r="M11" t="s" s="44">
        <v>162</v>
      </c>
      <c r="N11" s="113"/>
      <c r="O11" s="99"/>
      <c r="P11" t="s" s="43">
        <v>281</v>
      </c>
      <c r="Q11" t="s" s="168">
        <v>160</v>
      </c>
      <c r="R11" t="s" s="43">
        <v>159</v>
      </c>
      <c r="S11" s="125">
        <v>5</v>
      </c>
      <c r="T11" s="125">
        <v>1</v>
      </c>
      <c r="U11" s="125">
        <v>1</v>
      </c>
      <c r="V11" s="125">
        <v>5</v>
      </c>
      <c r="W11" s="125">
        <v>1</v>
      </c>
      <c r="X11" s="125">
        <v>5</v>
      </c>
      <c r="Y11" s="125">
        <v>1</v>
      </c>
      <c r="Z11" s="125">
        <v>2</v>
      </c>
      <c r="AA11" s="125">
        <v>5</v>
      </c>
      <c r="AB11" s="125">
        <v>5</v>
      </c>
      <c r="AC11" s="113"/>
    </row>
    <row r="12" ht="13.55" customHeight="1">
      <c r="A12" t="s" s="43">
        <v>247</v>
      </c>
      <c r="B12" t="s" s="57">
        <v>160</v>
      </c>
      <c r="C12" t="s" s="43">
        <v>159</v>
      </c>
      <c r="D12" t="s" s="44">
        <v>162</v>
      </c>
      <c r="E12" t="s" s="44">
        <v>164</v>
      </c>
      <c r="F12" t="s" s="44">
        <v>164</v>
      </c>
      <c r="G12" t="s" s="44">
        <v>164</v>
      </c>
      <c r="H12" t="s" s="44">
        <v>163</v>
      </c>
      <c r="I12" t="s" s="44">
        <v>164</v>
      </c>
      <c r="J12" t="s" s="44">
        <v>164</v>
      </c>
      <c r="K12" t="s" s="44">
        <v>162</v>
      </c>
      <c r="L12" t="s" s="44">
        <v>164</v>
      </c>
      <c r="M12" t="s" s="44">
        <v>164</v>
      </c>
      <c r="N12" s="113"/>
      <c r="O12" s="99"/>
      <c r="P12" t="s" s="43">
        <v>247</v>
      </c>
      <c r="Q12" t="s" s="168">
        <v>160</v>
      </c>
      <c r="R12" t="s" s="43">
        <v>159</v>
      </c>
      <c r="S12" s="125">
        <v>5</v>
      </c>
      <c r="T12" s="125">
        <v>4</v>
      </c>
      <c r="U12" s="125">
        <v>4</v>
      </c>
      <c r="V12" s="125">
        <v>4</v>
      </c>
      <c r="W12" s="125">
        <v>3</v>
      </c>
      <c r="X12" s="125">
        <v>4</v>
      </c>
      <c r="Y12" s="125">
        <v>4</v>
      </c>
      <c r="Z12" s="125">
        <v>5</v>
      </c>
      <c r="AA12" s="125">
        <v>4</v>
      </c>
      <c r="AB12" s="125">
        <v>4</v>
      </c>
      <c r="AC12" s="113"/>
    </row>
    <row r="13" ht="13.55" customHeight="1">
      <c r="A13" t="s" s="43">
        <v>335</v>
      </c>
      <c r="B13" t="s" s="57">
        <v>160</v>
      </c>
      <c r="C13" t="s" s="43">
        <v>161</v>
      </c>
      <c r="D13" t="s" s="44">
        <v>162</v>
      </c>
      <c r="E13" t="s" s="44">
        <v>164</v>
      </c>
      <c r="F13" t="s" s="44">
        <v>165</v>
      </c>
      <c r="G13" t="s" s="44">
        <v>164</v>
      </c>
      <c r="H13" t="s" s="44">
        <v>164</v>
      </c>
      <c r="I13" t="s" s="44">
        <v>162</v>
      </c>
      <c r="J13" t="s" s="44">
        <v>164</v>
      </c>
      <c r="K13" t="s" s="44">
        <v>164</v>
      </c>
      <c r="L13" t="s" s="44">
        <v>165</v>
      </c>
      <c r="M13" t="s" s="44">
        <v>184</v>
      </c>
      <c r="N13" s="113"/>
      <c r="O13" s="99"/>
      <c r="P13" t="s" s="43">
        <v>335</v>
      </c>
      <c r="Q13" t="s" s="168">
        <v>160</v>
      </c>
      <c r="R13" t="s" s="43">
        <v>161</v>
      </c>
      <c r="S13" s="125">
        <v>5</v>
      </c>
      <c r="T13" s="125">
        <v>4</v>
      </c>
      <c r="U13" s="125">
        <v>1</v>
      </c>
      <c r="V13" s="125">
        <v>4</v>
      </c>
      <c r="W13" s="125">
        <v>4</v>
      </c>
      <c r="X13" s="125">
        <v>5</v>
      </c>
      <c r="Y13" s="125">
        <v>4</v>
      </c>
      <c r="Z13" s="125">
        <v>4</v>
      </c>
      <c r="AA13" s="125">
        <v>1</v>
      </c>
      <c r="AB13" s="125">
        <v>2</v>
      </c>
      <c r="AC13" s="113"/>
    </row>
    <row r="14" ht="13.55" customHeight="1">
      <c r="A14" t="s" s="43">
        <v>203</v>
      </c>
      <c r="B14" t="s" s="57">
        <v>160</v>
      </c>
      <c r="C14" t="s" s="43">
        <v>161</v>
      </c>
      <c r="D14" t="s" s="44">
        <v>257</v>
      </c>
      <c r="E14" t="s" s="44">
        <v>165</v>
      </c>
      <c r="F14" t="s" s="44">
        <v>184</v>
      </c>
      <c r="G14" t="s" s="44">
        <v>162</v>
      </c>
      <c r="H14" t="s" s="44">
        <v>165</v>
      </c>
      <c r="I14" t="s" s="44">
        <v>162</v>
      </c>
      <c r="J14" t="s" s="44">
        <v>165</v>
      </c>
      <c r="K14" t="s" s="44">
        <v>164</v>
      </c>
      <c r="L14" t="s" s="44">
        <v>162</v>
      </c>
      <c r="M14" t="s" s="44">
        <v>162</v>
      </c>
      <c r="N14" s="113"/>
      <c r="O14" s="99"/>
      <c r="P14" t="s" s="43">
        <v>203</v>
      </c>
      <c r="Q14" t="s" s="168">
        <v>160</v>
      </c>
      <c r="R14" t="s" s="43">
        <v>161</v>
      </c>
      <c r="S14" s="125">
        <v>4</v>
      </c>
      <c r="T14" s="125">
        <v>1</v>
      </c>
      <c r="U14" s="125">
        <v>2</v>
      </c>
      <c r="V14" s="125">
        <v>5</v>
      </c>
      <c r="W14" s="125">
        <v>1</v>
      </c>
      <c r="X14" s="125">
        <v>5</v>
      </c>
      <c r="Y14" s="125">
        <v>1</v>
      </c>
      <c r="Z14" s="125">
        <v>4</v>
      </c>
      <c r="AA14" s="125">
        <v>5</v>
      </c>
      <c r="AB14" s="125">
        <v>5</v>
      </c>
      <c r="AC14" s="113"/>
    </row>
    <row r="15" ht="13.55" customHeight="1">
      <c r="A15" t="s" s="43">
        <v>321</v>
      </c>
      <c r="B15" t="s" s="57">
        <v>160</v>
      </c>
      <c r="C15" t="s" s="43">
        <v>159</v>
      </c>
      <c r="D15" t="s" s="44">
        <v>257</v>
      </c>
      <c r="E15" t="s" s="44">
        <v>184</v>
      </c>
      <c r="F15" t="s" s="44">
        <v>184</v>
      </c>
      <c r="G15" t="s" s="44">
        <v>162</v>
      </c>
      <c r="H15" t="s" s="44">
        <v>164</v>
      </c>
      <c r="I15" t="s" s="44">
        <v>164</v>
      </c>
      <c r="J15" t="s" s="44">
        <v>184</v>
      </c>
      <c r="K15" t="s" s="44">
        <v>164</v>
      </c>
      <c r="L15" t="s" s="44">
        <v>164</v>
      </c>
      <c r="M15" t="s" s="44">
        <v>162</v>
      </c>
      <c r="N15" s="113"/>
      <c r="O15" s="99"/>
      <c r="P15" t="s" s="43">
        <v>321</v>
      </c>
      <c r="Q15" t="s" s="168">
        <v>160</v>
      </c>
      <c r="R15" t="s" s="43">
        <v>159</v>
      </c>
      <c r="S15" s="125">
        <v>4</v>
      </c>
      <c r="T15" s="125">
        <v>2</v>
      </c>
      <c r="U15" s="125">
        <v>2</v>
      </c>
      <c r="V15" s="125">
        <v>5</v>
      </c>
      <c r="W15" s="125">
        <v>4</v>
      </c>
      <c r="X15" s="125">
        <v>4</v>
      </c>
      <c r="Y15" s="125">
        <v>2</v>
      </c>
      <c r="Z15" s="125">
        <v>4</v>
      </c>
      <c r="AA15" s="125">
        <v>4</v>
      </c>
      <c r="AB15" s="125">
        <v>5</v>
      </c>
      <c r="AC15" s="113"/>
    </row>
    <row r="16" ht="13.55" customHeight="1">
      <c r="A16" t="s" s="43">
        <v>301</v>
      </c>
      <c r="B16" t="s" s="57">
        <v>160</v>
      </c>
      <c r="C16" t="s" s="43">
        <v>161</v>
      </c>
      <c r="D16" t="s" s="44">
        <v>257</v>
      </c>
      <c r="E16" t="s" s="44">
        <v>184</v>
      </c>
      <c r="F16" t="s" s="44">
        <v>184</v>
      </c>
      <c r="G16" t="s" s="44">
        <v>164</v>
      </c>
      <c r="H16" t="s" s="44">
        <v>184</v>
      </c>
      <c r="I16" t="s" s="44">
        <v>162</v>
      </c>
      <c r="J16" t="s" s="44">
        <v>184</v>
      </c>
      <c r="K16" t="s" s="44">
        <v>165</v>
      </c>
      <c r="L16" t="s" s="44">
        <v>162</v>
      </c>
      <c r="M16" t="s" s="44">
        <v>164</v>
      </c>
      <c r="N16" s="113"/>
      <c r="O16" s="99"/>
      <c r="P16" t="s" s="43">
        <v>301</v>
      </c>
      <c r="Q16" t="s" s="168">
        <v>160</v>
      </c>
      <c r="R16" t="s" s="43">
        <v>161</v>
      </c>
      <c r="S16" s="125">
        <v>4</v>
      </c>
      <c r="T16" s="125">
        <v>2</v>
      </c>
      <c r="U16" s="125">
        <v>2</v>
      </c>
      <c r="V16" s="125">
        <v>4</v>
      </c>
      <c r="W16" s="125">
        <v>2</v>
      </c>
      <c r="X16" s="125">
        <v>5</v>
      </c>
      <c r="Y16" s="125">
        <v>2</v>
      </c>
      <c r="Z16" s="125">
        <v>1</v>
      </c>
      <c r="AA16" s="125">
        <v>5</v>
      </c>
      <c r="AB16" s="125">
        <v>4</v>
      </c>
      <c r="AC16" s="113"/>
    </row>
    <row r="17" ht="13.55" customHeight="1">
      <c r="A17" t="s" s="43">
        <v>386</v>
      </c>
      <c r="B17" t="s" s="57">
        <v>160</v>
      </c>
      <c r="C17" t="s" s="43">
        <v>161</v>
      </c>
      <c r="D17" t="s" s="44">
        <v>162</v>
      </c>
      <c r="E17" t="s" s="44">
        <v>184</v>
      </c>
      <c r="F17" t="s" s="44">
        <v>184</v>
      </c>
      <c r="G17" t="s" s="44">
        <v>162</v>
      </c>
      <c r="H17" t="s" s="44">
        <v>184</v>
      </c>
      <c r="I17" t="s" s="44">
        <v>164</v>
      </c>
      <c r="J17" t="s" s="44">
        <v>184</v>
      </c>
      <c r="K17" t="s" s="44">
        <v>165</v>
      </c>
      <c r="L17" t="s" s="44">
        <v>162</v>
      </c>
      <c r="M17" t="s" s="44">
        <v>164</v>
      </c>
      <c r="N17" s="113"/>
      <c r="O17" s="99"/>
      <c r="P17" t="s" s="43">
        <v>386</v>
      </c>
      <c r="Q17" t="s" s="168">
        <v>160</v>
      </c>
      <c r="R17" t="s" s="43">
        <v>161</v>
      </c>
      <c r="S17" s="125">
        <v>5</v>
      </c>
      <c r="T17" s="125">
        <v>2</v>
      </c>
      <c r="U17" s="125">
        <v>2</v>
      </c>
      <c r="V17" s="125">
        <v>5</v>
      </c>
      <c r="W17" s="125">
        <v>2</v>
      </c>
      <c r="X17" s="125">
        <v>4</v>
      </c>
      <c r="Y17" s="125">
        <v>2</v>
      </c>
      <c r="Z17" s="125">
        <v>1</v>
      </c>
      <c r="AA17" s="125">
        <v>5</v>
      </c>
      <c r="AB17" s="125">
        <v>4</v>
      </c>
      <c r="AC17" s="113"/>
    </row>
    <row r="18" ht="13.55" customHeight="1">
      <c r="A18" t="s" s="43">
        <v>349</v>
      </c>
      <c r="B18" t="s" s="57">
        <v>160</v>
      </c>
      <c r="C18" t="s" s="43">
        <v>159</v>
      </c>
      <c r="D18" t="s" s="44">
        <v>162</v>
      </c>
      <c r="E18" t="s" s="44">
        <v>162</v>
      </c>
      <c r="F18" t="s" s="44">
        <v>165</v>
      </c>
      <c r="G18" t="s" s="44">
        <v>162</v>
      </c>
      <c r="H18" t="s" s="44">
        <v>164</v>
      </c>
      <c r="I18" t="s" s="44">
        <v>164</v>
      </c>
      <c r="J18" t="s" s="44">
        <v>184</v>
      </c>
      <c r="K18" t="s" s="44">
        <v>162</v>
      </c>
      <c r="L18" t="s" s="44">
        <v>162</v>
      </c>
      <c r="M18" t="s" s="44">
        <v>162</v>
      </c>
      <c r="N18" s="113"/>
      <c r="O18" s="99"/>
      <c r="P18" t="s" s="43">
        <v>349</v>
      </c>
      <c r="Q18" t="s" s="168">
        <v>160</v>
      </c>
      <c r="R18" t="s" s="43">
        <v>159</v>
      </c>
      <c r="S18" s="125">
        <v>5</v>
      </c>
      <c r="T18" s="125">
        <v>5</v>
      </c>
      <c r="U18" s="125">
        <v>1</v>
      </c>
      <c r="V18" s="125">
        <v>5</v>
      </c>
      <c r="W18" s="125">
        <v>4</v>
      </c>
      <c r="X18" s="125">
        <v>4</v>
      </c>
      <c r="Y18" s="125">
        <v>2</v>
      </c>
      <c r="Z18" s="125">
        <v>5</v>
      </c>
      <c r="AA18" s="125">
        <v>5</v>
      </c>
      <c r="AB18" s="125">
        <v>5</v>
      </c>
      <c r="AC18" s="113"/>
    </row>
    <row r="19" ht="13.55" customHeight="1">
      <c r="A19" t="s" s="43">
        <v>337</v>
      </c>
      <c r="B19" t="s" s="57">
        <v>160</v>
      </c>
      <c r="C19" t="s" s="43">
        <v>161</v>
      </c>
      <c r="D19" t="s" s="44">
        <v>162</v>
      </c>
      <c r="E19" t="s" s="44">
        <v>165</v>
      </c>
      <c r="F19" t="s" s="44">
        <v>165</v>
      </c>
      <c r="G19" t="s" s="44">
        <v>162</v>
      </c>
      <c r="H19" t="s" s="44">
        <v>162</v>
      </c>
      <c r="I19" t="s" s="44">
        <v>164</v>
      </c>
      <c r="J19" t="s" s="44">
        <v>164</v>
      </c>
      <c r="K19" t="s" s="44">
        <v>163</v>
      </c>
      <c r="L19" t="s" s="44">
        <v>163</v>
      </c>
      <c r="M19" t="s" s="44">
        <v>162</v>
      </c>
      <c r="N19" s="113"/>
      <c r="O19" s="99"/>
      <c r="P19" t="s" s="43">
        <v>337</v>
      </c>
      <c r="Q19" t="s" s="168">
        <v>160</v>
      </c>
      <c r="R19" t="s" s="43">
        <v>161</v>
      </c>
      <c r="S19" s="125">
        <v>5</v>
      </c>
      <c r="T19" s="125">
        <v>1</v>
      </c>
      <c r="U19" s="125">
        <v>1</v>
      </c>
      <c r="V19" s="125">
        <v>5</v>
      </c>
      <c r="W19" s="125">
        <v>5</v>
      </c>
      <c r="X19" s="125">
        <v>4</v>
      </c>
      <c r="Y19" s="125">
        <v>4</v>
      </c>
      <c r="Z19" s="125">
        <v>3</v>
      </c>
      <c r="AA19" s="125">
        <v>3</v>
      </c>
      <c r="AB19" s="125">
        <v>5</v>
      </c>
      <c r="AC19" s="113"/>
    </row>
    <row r="20" ht="13.55" customHeight="1">
      <c r="A20" t="s" s="43">
        <v>213</v>
      </c>
      <c r="B20" t="s" s="57">
        <v>417</v>
      </c>
      <c r="C20" t="s" s="43">
        <v>161</v>
      </c>
      <c r="D20" t="s" s="44">
        <v>257</v>
      </c>
      <c r="E20" t="s" s="44">
        <v>165</v>
      </c>
      <c r="F20" t="s" s="44">
        <v>163</v>
      </c>
      <c r="G20" t="s" s="44">
        <v>162</v>
      </c>
      <c r="H20" t="s" s="44">
        <v>184</v>
      </c>
      <c r="I20" t="s" s="44">
        <v>162</v>
      </c>
      <c r="J20" t="s" s="44">
        <v>165</v>
      </c>
      <c r="K20" t="s" s="44">
        <v>164</v>
      </c>
      <c r="L20" t="s" s="44">
        <v>164</v>
      </c>
      <c r="M20" t="s" s="44">
        <v>162</v>
      </c>
      <c r="N20" s="113"/>
      <c r="O20" s="99"/>
      <c r="P20" t="s" s="43">
        <v>213</v>
      </c>
      <c r="Q20" t="s" s="168">
        <v>417</v>
      </c>
      <c r="R20" t="s" s="43">
        <v>161</v>
      </c>
      <c r="S20" s="125">
        <v>4</v>
      </c>
      <c r="T20" s="125">
        <v>1</v>
      </c>
      <c r="U20" s="125">
        <v>3</v>
      </c>
      <c r="V20" s="125">
        <v>5</v>
      </c>
      <c r="W20" s="125">
        <v>2</v>
      </c>
      <c r="X20" s="125">
        <v>5</v>
      </c>
      <c r="Y20" s="125">
        <v>1</v>
      </c>
      <c r="Z20" s="125">
        <v>4</v>
      </c>
      <c r="AA20" s="125">
        <v>4</v>
      </c>
      <c r="AB20" s="125">
        <v>5</v>
      </c>
      <c r="AC20" s="113"/>
    </row>
    <row r="21" ht="13.55" customHeight="1">
      <c r="A21" t="s" s="43">
        <v>250</v>
      </c>
      <c r="B21" t="s" s="57">
        <v>417</v>
      </c>
      <c r="C21" t="s" s="43">
        <v>159</v>
      </c>
      <c r="D21" t="s" s="44">
        <v>257</v>
      </c>
      <c r="E21" t="s" s="44">
        <v>184</v>
      </c>
      <c r="F21" t="s" s="44">
        <v>163</v>
      </c>
      <c r="G21" t="s" s="44">
        <v>164</v>
      </c>
      <c r="H21" t="s" s="44">
        <v>184</v>
      </c>
      <c r="I21" t="s" s="44">
        <v>162</v>
      </c>
      <c r="J21" t="s" s="44">
        <v>163</v>
      </c>
      <c r="K21" t="s" s="44">
        <v>163</v>
      </c>
      <c r="L21" t="s" s="44">
        <v>163</v>
      </c>
      <c r="M21" t="s" s="44">
        <v>164</v>
      </c>
      <c r="N21" s="113"/>
      <c r="O21" s="99"/>
      <c r="P21" t="s" s="43">
        <v>250</v>
      </c>
      <c r="Q21" t="s" s="168">
        <v>417</v>
      </c>
      <c r="R21" t="s" s="43">
        <v>159</v>
      </c>
      <c r="S21" s="125">
        <v>4</v>
      </c>
      <c r="T21" s="125">
        <v>2</v>
      </c>
      <c r="U21" s="125">
        <v>3</v>
      </c>
      <c r="V21" s="125">
        <v>4</v>
      </c>
      <c r="W21" s="125">
        <v>2</v>
      </c>
      <c r="X21" s="125">
        <v>5</v>
      </c>
      <c r="Y21" s="125">
        <v>3</v>
      </c>
      <c r="Z21" s="125">
        <v>3</v>
      </c>
      <c r="AA21" s="125">
        <v>3</v>
      </c>
      <c r="AB21" s="125">
        <v>4</v>
      </c>
      <c r="AC21" s="113"/>
    </row>
    <row r="22" ht="13.55" customHeight="1">
      <c r="A22" t="s" s="43">
        <v>348</v>
      </c>
      <c r="B22" t="s" s="57">
        <v>417</v>
      </c>
      <c r="C22" t="s" s="43">
        <v>161</v>
      </c>
      <c r="D22" t="s" s="44">
        <v>257</v>
      </c>
      <c r="E22" t="s" s="44">
        <v>165</v>
      </c>
      <c r="F22" t="s" s="44">
        <v>165</v>
      </c>
      <c r="G22" t="s" s="44">
        <v>163</v>
      </c>
      <c r="H22" t="s" s="44">
        <v>163</v>
      </c>
      <c r="I22" t="s" s="44">
        <v>184</v>
      </c>
      <c r="J22" t="s" s="44">
        <v>163</v>
      </c>
      <c r="K22" t="s" s="44">
        <v>164</v>
      </c>
      <c r="L22" t="s" s="44">
        <v>163</v>
      </c>
      <c r="M22" t="s" s="44">
        <v>163</v>
      </c>
      <c r="N22" s="113"/>
      <c r="O22" s="99"/>
      <c r="P22" t="s" s="43">
        <v>348</v>
      </c>
      <c r="Q22" t="s" s="168">
        <v>417</v>
      </c>
      <c r="R22" t="s" s="43">
        <v>161</v>
      </c>
      <c r="S22" s="125">
        <v>4</v>
      </c>
      <c r="T22" s="125">
        <v>1</v>
      </c>
      <c r="U22" s="125">
        <v>1</v>
      </c>
      <c r="V22" s="125">
        <v>3</v>
      </c>
      <c r="W22" s="125">
        <v>3</v>
      </c>
      <c r="X22" s="125">
        <v>2</v>
      </c>
      <c r="Y22" s="125">
        <v>3</v>
      </c>
      <c r="Z22" s="125">
        <v>4</v>
      </c>
      <c r="AA22" s="125">
        <v>3</v>
      </c>
      <c r="AB22" s="125">
        <v>3</v>
      </c>
      <c r="AC22" s="113"/>
    </row>
    <row r="23" ht="13.55" customHeight="1">
      <c r="A23" t="s" s="43">
        <v>454</v>
      </c>
      <c r="B23" t="s" s="57">
        <v>417</v>
      </c>
      <c r="C23" t="s" s="43">
        <v>161</v>
      </c>
      <c r="D23" t="s" s="44">
        <v>242</v>
      </c>
      <c r="E23" t="s" s="44">
        <v>165</v>
      </c>
      <c r="F23" t="s" s="44">
        <v>163</v>
      </c>
      <c r="G23" t="s" s="44">
        <v>163</v>
      </c>
      <c r="H23" t="s" s="44">
        <v>163</v>
      </c>
      <c r="I23" t="s" s="44">
        <v>184</v>
      </c>
      <c r="J23" t="s" s="44">
        <v>164</v>
      </c>
      <c r="K23" t="s" s="44">
        <v>164</v>
      </c>
      <c r="L23" t="s" s="44">
        <v>163</v>
      </c>
      <c r="M23" t="s" s="44">
        <v>184</v>
      </c>
      <c r="N23" s="113"/>
      <c r="O23" s="99"/>
      <c r="P23" t="s" s="43">
        <v>454</v>
      </c>
      <c r="Q23" t="s" s="168">
        <v>417</v>
      </c>
      <c r="R23" t="s" s="43">
        <v>161</v>
      </c>
      <c r="S23" s="125">
        <v>2</v>
      </c>
      <c r="T23" s="125">
        <v>1</v>
      </c>
      <c r="U23" s="125">
        <v>3</v>
      </c>
      <c r="V23" s="125">
        <v>3</v>
      </c>
      <c r="W23" s="125">
        <v>3</v>
      </c>
      <c r="X23" s="125">
        <v>2</v>
      </c>
      <c r="Y23" s="125">
        <v>4</v>
      </c>
      <c r="Z23" s="125">
        <v>4</v>
      </c>
      <c r="AA23" s="125">
        <v>3</v>
      </c>
      <c r="AB23" s="125">
        <v>2</v>
      </c>
      <c r="AC23" s="113"/>
    </row>
    <row r="24" ht="13.55" customHeight="1">
      <c r="A24" t="s" s="43">
        <v>465</v>
      </c>
      <c r="B24" t="s" s="57">
        <v>417</v>
      </c>
      <c r="C24" t="s" s="43">
        <v>161</v>
      </c>
      <c r="D24" t="s" s="44">
        <v>467</v>
      </c>
      <c r="E24" t="s" s="44">
        <v>164</v>
      </c>
      <c r="F24" t="s" s="44">
        <v>164</v>
      </c>
      <c r="G24" t="s" s="44">
        <v>164</v>
      </c>
      <c r="H24" t="s" s="44">
        <v>163</v>
      </c>
      <c r="I24" t="s" s="44">
        <v>164</v>
      </c>
      <c r="J24" t="s" s="44">
        <v>163</v>
      </c>
      <c r="K24" t="s" s="44">
        <v>162</v>
      </c>
      <c r="L24" t="s" s="44">
        <v>184</v>
      </c>
      <c r="M24" t="s" s="44">
        <v>164</v>
      </c>
      <c r="N24" s="113"/>
      <c r="O24" s="99"/>
      <c r="P24" t="s" s="43">
        <v>465</v>
      </c>
      <c r="Q24" t="s" s="168">
        <v>417</v>
      </c>
      <c r="R24" t="s" s="43">
        <v>161</v>
      </c>
      <c r="S24" s="125">
        <v>3</v>
      </c>
      <c r="T24" s="125">
        <v>4</v>
      </c>
      <c r="U24" s="125">
        <v>4</v>
      </c>
      <c r="V24" s="125">
        <v>4</v>
      </c>
      <c r="W24" s="125">
        <v>3</v>
      </c>
      <c r="X24" s="125">
        <v>4</v>
      </c>
      <c r="Y24" s="125">
        <v>3</v>
      </c>
      <c r="Z24" s="125">
        <v>5</v>
      </c>
      <c r="AA24" s="125">
        <v>2</v>
      </c>
      <c r="AB24" s="125">
        <v>4</v>
      </c>
      <c r="AC24" s="113"/>
    </row>
    <row r="25" ht="13.55" customHeight="1">
      <c r="A25" t="s" s="43">
        <v>461</v>
      </c>
      <c r="B25" t="s" s="57">
        <v>417</v>
      </c>
      <c r="C25" t="s" s="43">
        <v>159</v>
      </c>
      <c r="D25" t="s" s="44">
        <v>162</v>
      </c>
      <c r="E25" t="s" s="44">
        <v>184</v>
      </c>
      <c r="F25" t="s" s="44">
        <v>164</v>
      </c>
      <c r="G25" t="s" s="44">
        <v>162</v>
      </c>
      <c r="H25" t="s" s="44">
        <v>164</v>
      </c>
      <c r="I25" t="s" s="44">
        <v>184</v>
      </c>
      <c r="J25" t="s" s="44">
        <v>164</v>
      </c>
      <c r="K25" t="s" s="44">
        <v>165</v>
      </c>
      <c r="L25" t="s" s="44">
        <v>184</v>
      </c>
      <c r="M25" t="s" s="44">
        <v>162</v>
      </c>
      <c r="N25" s="113"/>
      <c r="O25" s="99"/>
      <c r="P25" t="s" s="43">
        <v>461</v>
      </c>
      <c r="Q25" t="s" s="168">
        <v>417</v>
      </c>
      <c r="R25" t="s" s="43">
        <v>159</v>
      </c>
      <c r="S25" s="125">
        <v>5</v>
      </c>
      <c r="T25" s="125">
        <v>2</v>
      </c>
      <c r="U25" s="125">
        <v>4</v>
      </c>
      <c r="V25" s="125">
        <v>5</v>
      </c>
      <c r="W25" s="125">
        <v>4</v>
      </c>
      <c r="X25" s="125">
        <v>2</v>
      </c>
      <c r="Y25" s="125">
        <v>4</v>
      </c>
      <c r="Z25" s="125">
        <v>1</v>
      </c>
      <c r="AA25" s="125">
        <v>2</v>
      </c>
      <c r="AB25" s="125">
        <v>5</v>
      </c>
      <c r="AC25" s="113"/>
    </row>
    <row r="26" ht="13.55" customHeight="1">
      <c r="A26" t="s" s="43">
        <v>485</v>
      </c>
      <c r="B26" t="s" s="57">
        <v>417</v>
      </c>
      <c r="C26" t="s" s="43">
        <v>161</v>
      </c>
      <c r="D26" t="s" s="44">
        <v>162</v>
      </c>
      <c r="E26" t="s" s="44">
        <v>162</v>
      </c>
      <c r="F26" t="s" s="44">
        <v>164</v>
      </c>
      <c r="G26" t="s" s="44">
        <v>162</v>
      </c>
      <c r="H26" t="s" s="44">
        <v>164</v>
      </c>
      <c r="I26" t="s" s="44">
        <v>164</v>
      </c>
      <c r="J26" t="s" s="44">
        <v>162</v>
      </c>
      <c r="K26" t="s" s="44">
        <v>162</v>
      </c>
      <c r="L26" t="s" s="44">
        <v>164</v>
      </c>
      <c r="M26" t="s" s="44">
        <v>162</v>
      </c>
      <c r="N26" s="113"/>
      <c r="O26" s="99"/>
      <c r="P26" t="s" s="43">
        <v>485</v>
      </c>
      <c r="Q26" t="s" s="168">
        <v>417</v>
      </c>
      <c r="R26" t="s" s="43">
        <v>161</v>
      </c>
      <c r="S26" s="125">
        <v>5</v>
      </c>
      <c r="T26" s="125">
        <v>5</v>
      </c>
      <c r="U26" s="125">
        <v>4</v>
      </c>
      <c r="V26" s="125">
        <v>5</v>
      </c>
      <c r="W26" s="125">
        <v>4</v>
      </c>
      <c r="X26" s="125">
        <v>4</v>
      </c>
      <c r="Y26" s="125">
        <v>5</v>
      </c>
      <c r="Z26" s="125">
        <v>5</v>
      </c>
      <c r="AA26" s="125">
        <v>4</v>
      </c>
      <c r="AB26" s="125">
        <v>5</v>
      </c>
      <c r="AC26" s="113"/>
    </row>
    <row r="27" ht="13.55" customHeight="1">
      <c r="A27" t="s" s="43">
        <v>496</v>
      </c>
      <c r="B27" t="s" s="57">
        <v>417</v>
      </c>
      <c r="C27" t="s" s="43">
        <v>159</v>
      </c>
      <c r="D27" t="s" s="44">
        <v>162</v>
      </c>
      <c r="E27" t="s" s="44">
        <v>164</v>
      </c>
      <c r="F27" t="s" s="44">
        <v>184</v>
      </c>
      <c r="G27" t="s" s="44">
        <v>164</v>
      </c>
      <c r="H27" t="s" s="44">
        <v>164</v>
      </c>
      <c r="I27" t="s" s="44">
        <v>162</v>
      </c>
      <c r="J27" t="s" s="44">
        <v>184</v>
      </c>
      <c r="K27" t="s" s="44">
        <v>184</v>
      </c>
      <c r="L27" t="s" s="44">
        <v>164</v>
      </c>
      <c r="M27" t="s" s="44">
        <v>164</v>
      </c>
      <c r="N27" s="113"/>
      <c r="O27" s="99"/>
      <c r="P27" t="s" s="43">
        <v>496</v>
      </c>
      <c r="Q27" t="s" s="168">
        <v>417</v>
      </c>
      <c r="R27" t="s" s="43">
        <v>159</v>
      </c>
      <c r="S27" s="125">
        <v>5</v>
      </c>
      <c r="T27" s="125">
        <v>4</v>
      </c>
      <c r="U27" s="125">
        <v>2</v>
      </c>
      <c r="V27" s="125">
        <v>4</v>
      </c>
      <c r="W27" s="125">
        <v>4</v>
      </c>
      <c r="X27" s="125">
        <v>5</v>
      </c>
      <c r="Y27" s="125">
        <v>2</v>
      </c>
      <c r="Z27" s="125">
        <v>2</v>
      </c>
      <c r="AA27" s="125">
        <v>4</v>
      </c>
      <c r="AB27" s="125">
        <v>4</v>
      </c>
      <c r="AC27" s="113"/>
    </row>
    <row r="28" ht="13.55" customHeight="1">
      <c r="A28" t="s" s="43">
        <v>504</v>
      </c>
      <c r="B28" t="s" s="57">
        <v>417</v>
      </c>
      <c r="C28" t="s" s="43">
        <v>159</v>
      </c>
      <c r="D28" t="s" s="44">
        <v>257</v>
      </c>
      <c r="E28" t="s" s="44">
        <v>162</v>
      </c>
      <c r="F28" t="s" s="44">
        <v>165</v>
      </c>
      <c r="G28" t="s" s="44">
        <v>164</v>
      </c>
      <c r="H28" t="s" s="44">
        <v>184</v>
      </c>
      <c r="I28" t="s" s="44">
        <v>162</v>
      </c>
      <c r="J28" t="s" s="44">
        <v>165</v>
      </c>
      <c r="K28" t="s" s="44">
        <v>165</v>
      </c>
      <c r="L28" t="s" s="44">
        <v>164</v>
      </c>
      <c r="M28" t="s" s="44">
        <v>164</v>
      </c>
      <c r="N28" s="113"/>
      <c r="O28" s="99"/>
      <c r="P28" t="s" s="43">
        <v>504</v>
      </c>
      <c r="Q28" t="s" s="168">
        <v>417</v>
      </c>
      <c r="R28" t="s" s="43">
        <v>159</v>
      </c>
      <c r="S28" s="125">
        <v>4</v>
      </c>
      <c r="T28" s="125">
        <v>5</v>
      </c>
      <c r="U28" s="125">
        <v>1</v>
      </c>
      <c r="V28" s="125">
        <v>4</v>
      </c>
      <c r="W28" s="125">
        <v>2</v>
      </c>
      <c r="X28" s="125">
        <v>5</v>
      </c>
      <c r="Y28" s="125">
        <v>1</v>
      </c>
      <c r="Z28" s="125">
        <v>1</v>
      </c>
      <c r="AA28" s="125">
        <v>4</v>
      </c>
      <c r="AB28" s="125">
        <v>4</v>
      </c>
      <c r="AC28" s="113"/>
    </row>
    <row r="29" ht="13.55" customHeight="1">
      <c r="A29" t="s" s="43">
        <v>514</v>
      </c>
      <c r="B29" t="s" s="57">
        <v>417</v>
      </c>
      <c r="C29" t="s" s="43">
        <v>161</v>
      </c>
      <c r="D29" t="s" s="44">
        <v>257</v>
      </c>
      <c r="E29" t="s" s="44">
        <v>163</v>
      </c>
      <c r="F29" t="s" s="44">
        <v>184</v>
      </c>
      <c r="G29" t="s" s="44">
        <v>164</v>
      </c>
      <c r="H29" t="s" s="44">
        <v>184</v>
      </c>
      <c r="I29" t="s" s="44">
        <v>164</v>
      </c>
      <c r="J29" t="s" s="44">
        <v>184</v>
      </c>
      <c r="K29" t="s" s="44">
        <v>164</v>
      </c>
      <c r="L29" t="s" s="44">
        <v>184</v>
      </c>
      <c r="M29" t="s" s="44">
        <v>164</v>
      </c>
      <c r="N29" s="113"/>
      <c r="O29" s="99"/>
      <c r="P29" t="s" s="43">
        <v>514</v>
      </c>
      <c r="Q29" t="s" s="168">
        <v>417</v>
      </c>
      <c r="R29" t="s" s="43">
        <v>161</v>
      </c>
      <c r="S29" s="125">
        <v>4</v>
      </c>
      <c r="T29" s="125">
        <v>3</v>
      </c>
      <c r="U29" s="125">
        <v>2</v>
      </c>
      <c r="V29" s="125">
        <v>4</v>
      </c>
      <c r="W29" s="125">
        <v>2</v>
      </c>
      <c r="X29" s="125">
        <v>4</v>
      </c>
      <c r="Y29" s="125">
        <v>2</v>
      </c>
      <c r="Z29" s="125">
        <v>4</v>
      </c>
      <c r="AA29" s="125">
        <v>2</v>
      </c>
      <c r="AB29" s="125">
        <v>4</v>
      </c>
      <c r="AC29" s="113"/>
    </row>
    <row r="30" ht="13.55" customHeight="1">
      <c r="A30" t="s" s="43">
        <v>522</v>
      </c>
      <c r="B30" t="s" s="57">
        <v>417</v>
      </c>
      <c r="C30" t="s" s="43">
        <v>161</v>
      </c>
      <c r="D30" t="s" s="44">
        <v>257</v>
      </c>
      <c r="E30" t="s" s="44">
        <v>165</v>
      </c>
      <c r="F30" t="s" s="44">
        <v>184</v>
      </c>
      <c r="G30" t="s" s="44">
        <v>164</v>
      </c>
      <c r="H30" t="s" s="44">
        <v>165</v>
      </c>
      <c r="I30" t="s" s="44">
        <v>164</v>
      </c>
      <c r="J30" t="s" s="44">
        <v>184</v>
      </c>
      <c r="K30" t="s" s="44">
        <v>184</v>
      </c>
      <c r="L30" t="s" s="44">
        <v>164</v>
      </c>
      <c r="M30" t="s" s="44">
        <v>164</v>
      </c>
      <c r="N30" s="113"/>
      <c r="O30" s="99"/>
      <c r="P30" t="s" s="43">
        <v>522</v>
      </c>
      <c r="Q30" t="s" s="168">
        <v>417</v>
      </c>
      <c r="R30" t="s" s="43">
        <v>161</v>
      </c>
      <c r="S30" s="125">
        <v>4</v>
      </c>
      <c r="T30" s="125">
        <v>1</v>
      </c>
      <c r="U30" s="125">
        <v>2</v>
      </c>
      <c r="V30" s="125">
        <v>4</v>
      </c>
      <c r="W30" s="125">
        <v>1</v>
      </c>
      <c r="X30" s="125">
        <v>4</v>
      </c>
      <c r="Y30" s="125">
        <v>2</v>
      </c>
      <c r="Z30" s="125">
        <v>2</v>
      </c>
      <c r="AA30" s="125">
        <v>4</v>
      </c>
      <c r="AB30" s="125">
        <v>4</v>
      </c>
      <c r="AC30" s="113"/>
    </row>
    <row r="31" ht="13.55" customHeight="1">
      <c r="A31" t="s" s="43">
        <v>534</v>
      </c>
      <c r="B31" t="s" s="57">
        <v>417</v>
      </c>
      <c r="C31" t="s" s="43">
        <v>159</v>
      </c>
      <c r="D31" t="s" s="44">
        <v>257</v>
      </c>
      <c r="E31" t="s" s="44">
        <v>164</v>
      </c>
      <c r="F31" t="s" s="44">
        <v>184</v>
      </c>
      <c r="G31" t="s" s="44">
        <v>164</v>
      </c>
      <c r="H31" t="s" s="44">
        <v>184</v>
      </c>
      <c r="I31" t="s" s="44">
        <v>164</v>
      </c>
      <c r="J31" t="s" s="44">
        <v>184</v>
      </c>
      <c r="K31" t="s" s="44">
        <v>184</v>
      </c>
      <c r="L31" t="s" s="44">
        <v>164</v>
      </c>
      <c r="M31" t="s" s="44">
        <v>164</v>
      </c>
      <c r="N31" s="113"/>
      <c r="O31" s="99"/>
      <c r="P31" t="s" s="43">
        <v>534</v>
      </c>
      <c r="Q31" t="s" s="168">
        <v>417</v>
      </c>
      <c r="R31" t="s" s="43">
        <v>159</v>
      </c>
      <c r="S31" s="125">
        <v>4</v>
      </c>
      <c r="T31" s="125">
        <v>4</v>
      </c>
      <c r="U31" s="125">
        <v>2</v>
      </c>
      <c r="V31" s="125">
        <v>4</v>
      </c>
      <c r="W31" s="125">
        <v>2</v>
      </c>
      <c r="X31" s="125">
        <v>4</v>
      </c>
      <c r="Y31" s="125">
        <v>2</v>
      </c>
      <c r="Z31" s="125">
        <v>2</v>
      </c>
      <c r="AA31" s="125">
        <v>4</v>
      </c>
      <c r="AB31" s="125">
        <v>4</v>
      </c>
      <c r="AC31" s="113"/>
    </row>
    <row r="32" ht="13.55" customHeight="1">
      <c r="A32" t="s" s="43">
        <v>310</v>
      </c>
      <c r="B32" t="s" s="57">
        <v>417</v>
      </c>
      <c r="C32" t="s" s="43">
        <v>159</v>
      </c>
      <c r="D32" t="s" s="44">
        <v>257</v>
      </c>
      <c r="E32" t="s" s="44">
        <v>162</v>
      </c>
      <c r="F32" t="s" s="44">
        <v>162</v>
      </c>
      <c r="G32" t="s" s="44">
        <v>162</v>
      </c>
      <c r="H32" t="s" s="44">
        <v>165</v>
      </c>
      <c r="I32" t="s" s="44">
        <v>162</v>
      </c>
      <c r="J32" t="s" s="44">
        <v>165</v>
      </c>
      <c r="K32" t="s" s="44">
        <v>165</v>
      </c>
      <c r="L32" t="s" s="44">
        <v>162</v>
      </c>
      <c r="M32" t="s" s="44">
        <v>162</v>
      </c>
      <c r="N32" s="113"/>
      <c r="O32" s="99"/>
      <c r="P32" t="s" s="43">
        <v>310</v>
      </c>
      <c r="Q32" t="s" s="168">
        <v>417</v>
      </c>
      <c r="R32" t="s" s="43">
        <v>159</v>
      </c>
      <c r="S32" s="125">
        <v>4</v>
      </c>
      <c r="T32" s="125">
        <v>5</v>
      </c>
      <c r="U32" s="125">
        <v>5</v>
      </c>
      <c r="V32" s="125">
        <v>5</v>
      </c>
      <c r="W32" s="125">
        <v>1</v>
      </c>
      <c r="X32" s="125">
        <v>5</v>
      </c>
      <c r="Y32" s="125">
        <v>1</v>
      </c>
      <c r="Z32" s="125">
        <v>1</v>
      </c>
      <c r="AA32" s="125">
        <v>5</v>
      </c>
      <c r="AB32" s="125">
        <v>5</v>
      </c>
      <c r="AC32" s="113"/>
    </row>
    <row r="33" ht="13.55" customHeight="1">
      <c r="A33" t="s" s="43">
        <v>300</v>
      </c>
      <c r="B33" t="s" s="57">
        <v>417</v>
      </c>
      <c r="C33" t="s" s="43">
        <v>161</v>
      </c>
      <c r="D33" t="s" s="44">
        <v>257</v>
      </c>
      <c r="E33" t="s" s="44">
        <v>184</v>
      </c>
      <c r="F33" t="s" s="44">
        <v>165</v>
      </c>
      <c r="G33" t="s" s="44">
        <v>162</v>
      </c>
      <c r="H33" t="s" s="44">
        <v>184</v>
      </c>
      <c r="I33" t="s" s="44">
        <v>164</v>
      </c>
      <c r="J33" t="s" s="44">
        <v>184</v>
      </c>
      <c r="K33" t="s" s="44">
        <v>165</v>
      </c>
      <c r="L33" t="s" s="44">
        <v>162</v>
      </c>
      <c r="M33" t="s" s="44">
        <v>162</v>
      </c>
      <c r="N33" s="113"/>
      <c r="O33" s="99"/>
      <c r="P33" t="s" s="43">
        <v>300</v>
      </c>
      <c r="Q33" t="s" s="168">
        <v>417</v>
      </c>
      <c r="R33" t="s" s="43">
        <v>161</v>
      </c>
      <c r="S33" s="125">
        <v>4</v>
      </c>
      <c r="T33" s="125">
        <v>2</v>
      </c>
      <c r="U33" s="125">
        <v>1</v>
      </c>
      <c r="V33" s="125">
        <v>5</v>
      </c>
      <c r="W33" s="125">
        <v>2</v>
      </c>
      <c r="X33" s="125">
        <v>4</v>
      </c>
      <c r="Y33" s="125">
        <v>2</v>
      </c>
      <c r="Z33" s="125">
        <v>1</v>
      </c>
      <c r="AA33" s="125">
        <v>5</v>
      </c>
      <c r="AB33" s="125">
        <v>5</v>
      </c>
      <c r="AC33" s="113"/>
    </row>
    <row r="34" ht="13.55" customHeight="1">
      <c r="A34" t="s" s="43">
        <v>262</v>
      </c>
      <c r="B34" t="s" s="57">
        <v>417</v>
      </c>
      <c r="C34" t="s" s="43">
        <v>159</v>
      </c>
      <c r="D34" t="s" s="44">
        <v>162</v>
      </c>
      <c r="E34" t="s" s="44">
        <v>165</v>
      </c>
      <c r="F34" t="s" s="44">
        <v>165</v>
      </c>
      <c r="G34" t="s" s="44">
        <v>162</v>
      </c>
      <c r="H34" t="s" s="44">
        <v>184</v>
      </c>
      <c r="I34" t="s" s="44">
        <v>162</v>
      </c>
      <c r="J34" t="s" s="44">
        <v>165</v>
      </c>
      <c r="K34" t="s" s="44">
        <v>162</v>
      </c>
      <c r="L34" t="s" s="44">
        <v>162</v>
      </c>
      <c r="M34" t="s" s="44">
        <v>162</v>
      </c>
      <c r="N34" s="113"/>
      <c r="O34" s="99"/>
      <c r="P34" t="s" s="43">
        <v>262</v>
      </c>
      <c r="Q34" t="s" s="168">
        <v>417</v>
      </c>
      <c r="R34" t="s" s="43">
        <v>159</v>
      </c>
      <c r="S34" s="125">
        <v>5</v>
      </c>
      <c r="T34" s="125">
        <v>1</v>
      </c>
      <c r="U34" s="125">
        <v>1</v>
      </c>
      <c r="V34" s="125">
        <v>5</v>
      </c>
      <c r="W34" s="125">
        <v>2</v>
      </c>
      <c r="X34" s="125">
        <v>5</v>
      </c>
      <c r="Y34" s="125">
        <v>1</v>
      </c>
      <c r="Z34" s="125">
        <v>5</v>
      </c>
      <c r="AA34" s="125">
        <v>5</v>
      </c>
      <c r="AB34" s="125">
        <v>5</v>
      </c>
      <c r="AC34" s="113"/>
    </row>
    <row r="35" ht="13.55" customHeight="1">
      <c r="A35" t="s" s="43">
        <v>481</v>
      </c>
      <c r="B35" t="s" s="57">
        <v>417</v>
      </c>
      <c r="C35" t="s" s="43">
        <v>161</v>
      </c>
      <c r="D35" t="s" s="44">
        <v>257</v>
      </c>
      <c r="E35" t="s" s="44">
        <v>184</v>
      </c>
      <c r="F35" t="s" s="44">
        <v>184</v>
      </c>
      <c r="G35" t="s" s="44">
        <v>162</v>
      </c>
      <c r="H35" t="s" s="44">
        <v>164</v>
      </c>
      <c r="I35" t="s" s="44">
        <v>164</v>
      </c>
      <c r="J35" t="s" s="44">
        <v>165</v>
      </c>
      <c r="K35" t="s" s="44">
        <v>162</v>
      </c>
      <c r="L35" t="s" s="44">
        <v>162</v>
      </c>
      <c r="M35" t="s" s="44">
        <v>162</v>
      </c>
      <c r="N35" s="113"/>
      <c r="O35" s="99"/>
      <c r="P35" t="s" s="43">
        <v>481</v>
      </c>
      <c r="Q35" t="s" s="168">
        <v>417</v>
      </c>
      <c r="R35" t="s" s="43">
        <v>161</v>
      </c>
      <c r="S35" s="125">
        <v>4</v>
      </c>
      <c r="T35" s="125">
        <v>2</v>
      </c>
      <c r="U35" s="125">
        <v>2</v>
      </c>
      <c r="V35" s="125">
        <v>5</v>
      </c>
      <c r="W35" s="125">
        <v>4</v>
      </c>
      <c r="X35" s="125">
        <v>4</v>
      </c>
      <c r="Y35" s="125">
        <v>1</v>
      </c>
      <c r="Z35" s="125">
        <v>5</v>
      </c>
      <c r="AA35" s="125">
        <v>5</v>
      </c>
      <c r="AB35" s="125">
        <v>5</v>
      </c>
      <c r="AC35" s="113"/>
    </row>
    <row r="36" ht="13.55" customHeight="1">
      <c r="A36" t="s" s="43">
        <v>336</v>
      </c>
      <c r="B36" t="s" s="57">
        <v>417</v>
      </c>
      <c r="C36" t="s" s="43">
        <v>159</v>
      </c>
      <c r="D36" t="s" s="44">
        <v>162</v>
      </c>
      <c r="E36" t="s" s="44">
        <v>184</v>
      </c>
      <c r="F36" t="s" s="44">
        <v>165</v>
      </c>
      <c r="G36" t="s" s="44">
        <v>162</v>
      </c>
      <c r="H36" t="s" s="44">
        <v>164</v>
      </c>
      <c r="I36" t="s" s="44">
        <v>162</v>
      </c>
      <c r="J36" t="s" s="44">
        <v>165</v>
      </c>
      <c r="K36" t="s" s="44">
        <v>165</v>
      </c>
      <c r="L36" t="s" s="44">
        <v>162</v>
      </c>
      <c r="M36" t="s" s="44">
        <v>162</v>
      </c>
      <c r="N36" s="113"/>
      <c r="O36" s="99"/>
      <c r="P36" t="s" s="43">
        <v>336</v>
      </c>
      <c r="Q36" t="s" s="168">
        <v>417</v>
      </c>
      <c r="R36" t="s" s="43">
        <v>159</v>
      </c>
      <c r="S36" s="125">
        <v>5</v>
      </c>
      <c r="T36" s="125">
        <v>2</v>
      </c>
      <c r="U36" s="125">
        <v>1</v>
      </c>
      <c r="V36" s="125">
        <v>5</v>
      </c>
      <c r="W36" s="125">
        <v>4</v>
      </c>
      <c r="X36" s="125">
        <v>5</v>
      </c>
      <c r="Y36" s="125">
        <v>1</v>
      </c>
      <c r="Z36" s="125">
        <v>1</v>
      </c>
      <c r="AA36" s="125">
        <v>5</v>
      </c>
      <c r="AB36" s="125">
        <v>5</v>
      </c>
      <c r="AC36" s="113"/>
    </row>
    <row r="37" ht="13.55" customHeight="1">
      <c r="A37" t="s" s="43">
        <v>248</v>
      </c>
      <c r="B37" t="s" s="57">
        <v>417</v>
      </c>
      <c r="C37" t="s" s="43">
        <v>161</v>
      </c>
      <c r="D37" t="s" s="44">
        <v>257</v>
      </c>
      <c r="E37" t="s" s="44">
        <v>163</v>
      </c>
      <c r="F37" t="s" s="44">
        <v>163</v>
      </c>
      <c r="G37" t="s" s="44">
        <v>162</v>
      </c>
      <c r="H37" t="s" s="44">
        <v>164</v>
      </c>
      <c r="I37" t="s" s="44">
        <v>162</v>
      </c>
      <c r="J37" t="s" s="44">
        <v>184</v>
      </c>
      <c r="K37" t="s" s="44">
        <v>164</v>
      </c>
      <c r="L37" t="s" s="44">
        <v>163</v>
      </c>
      <c r="M37" t="s" s="44">
        <v>162</v>
      </c>
      <c r="N37" s="113"/>
      <c r="O37" s="99"/>
      <c r="P37" t="s" s="43">
        <v>248</v>
      </c>
      <c r="Q37" t="s" s="168">
        <v>417</v>
      </c>
      <c r="R37" t="s" s="43">
        <v>161</v>
      </c>
      <c r="S37" s="125">
        <v>4</v>
      </c>
      <c r="T37" s="125">
        <v>3</v>
      </c>
      <c r="U37" s="125">
        <v>3</v>
      </c>
      <c r="V37" s="125">
        <v>5</v>
      </c>
      <c r="W37" s="125">
        <v>4</v>
      </c>
      <c r="X37" s="125">
        <v>5</v>
      </c>
      <c r="Y37" s="125">
        <v>2</v>
      </c>
      <c r="Z37" s="125">
        <v>4</v>
      </c>
      <c r="AA37" s="125">
        <v>3</v>
      </c>
      <c r="AB37" s="125">
        <v>5</v>
      </c>
      <c r="AC37" s="113"/>
    </row>
    <row r="38" ht="13.55" customHeight="1">
      <c r="A38" t="s" s="43">
        <v>597</v>
      </c>
      <c r="B38" t="s" s="57">
        <v>417</v>
      </c>
      <c r="C38" t="s" s="43">
        <v>161</v>
      </c>
      <c r="D38" t="s" s="44">
        <v>257</v>
      </c>
      <c r="E38" t="s" s="44">
        <v>163</v>
      </c>
      <c r="F38" t="s" s="44">
        <v>165</v>
      </c>
      <c r="G38" t="s" s="44">
        <v>162</v>
      </c>
      <c r="H38" t="s" s="44">
        <v>184</v>
      </c>
      <c r="I38" t="s" s="44">
        <v>162</v>
      </c>
      <c r="J38" t="s" s="44">
        <v>165</v>
      </c>
      <c r="K38" t="s" s="44">
        <v>165</v>
      </c>
      <c r="L38" t="s" s="44">
        <v>162</v>
      </c>
      <c r="M38" t="s" s="44">
        <v>163</v>
      </c>
      <c r="N38" s="113"/>
      <c r="O38" s="99"/>
      <c r="P38" t="s" s="43">
        <v>597</v>
      </c>
      <c r="Q38" t="s" s="168">
        <v>417</v>
      </c>
      <c r="R38" t="s" s="43">
        <v>161</v>
      </c>
      <c r="S38" s="125">
        <v>4</v>
      </c>
      <c r="T38" s="125">
        <v>3</v>
      </c>
      <c r="U38" s="125">
        <v>1</v>
      </c>
      <c r="V38" s="125">
        <v>5</v>
      </c>
      <c r="W38" s="125">
        <v>2</v>
      </c>
      <c r="X38" s="125">
        <v>5</v>
      </c>
      <c r="Y38" s="125">
        <v>1</v>
      </c>
      <c r="Z38" s="125">
        <v>1</v>
      </c>
      <c r="AA38" s="125">
        <v>5</v>
      </c>
      <c r="AB38" s="125">
        <v>3</v>
      </c>
      <c r="AC38" s="113"/>
    </row>
    <row r="39" ht="13.55" customHeight="1">
      <c r="A39" t="s" s="43">
        <v>412</v>
      </c>
      <c r="B39" t="s" s="57">
        <v>417</v>
      </c>
      <c r="C39" t="s" s="43">
        <v>161</v>
      </c>
      <c r="D39" t="s" s="44">
        <v>162</v>
      </c>
      <c r="E39" t="s" s="44">
        <v>163</v>
      </c>
      <c r="F39" t="s" s="44">
        <v>184</v>
      </c>
      <c r="G39" t="s" s="44">
        <v>162</v>
      </c>
      <c r="H39" t="s" s="44">
        <v>184</v>
      </c>
      <c r="I39" t="s" s="44">
        <v>162</v>
      </c>
      <c r="J39" t="s" s="44">
        <v>163</v>
      </c>
      <c r="K39" t="s" s="44">
        <v>162</v>
      </c>
      <c r="L39" t="s" s="44">
        <v>163</v>
      </c>
      <c r="M39" t="s" s="44">
        <v>162</v>
      </c>
      <c r="N39" s="113"/>
      <c r="O39" s="99"/>
      <c r="P39" t="s" s="43">
        <v>412</v>
      </c>
      <c r="Q39" t="s" s="168">
        <v>417</v>
      </c>
      <c r="R39" t="s" s="43">
        <v>161</v>
      </c>
      <c r="S39" s="125">
        <v>5</v>
      </c>
      <c r="T39" s="125">
        <v>3</v>
      </c>
      <c r="U39" s="125">
        <v>2</v>
      </c>
      <c r="V39" s="125">
        <v>5</v>
      </c>
      <c r="W39" s="125">
        <v>2</v>
      </c>
      <c r="X39" s="125">
        <v>5</v>
      </c>
      <c r="Y39" s="125">
        <v>3</v>
      </c>
      <c r="Z39" s="125">
        <v>5</v>
      </c>
      <c r="AA39" s="125">
        <v>3</v>
      </c>
      <c r="AB39" s="125">
        <v>5</v>
      </c>
      <c r="AC39" s="113"/>
    </row>
    <row r="40" ht="13.55" customHeight="1">
      <c r="A40" t="s" s="43">
        <v>612</v>
      </c>
      <c r="B40" t="s" s="57">
        <v>614</v>
      </c>
      <c r="C40" t="s" s="43">
        <v>161</v>
      </c>
      <c r="D40" t="s" s="44">
        <v>162</v>
      </c>
      <c r="E40" t="s" s="44">
        <v>184</v>
      </c>
      <c r="F40" t="s" s="44">
        <v>184</v>
      </c>
      <c r="G40" t="s" s="44">
        <v>164</v>
      </c>
      <c r="H40" t="s" s="44">
        <v>164</v>
      </c>
      <c r="I40" t="s" s="44">
        <v>164</v>
      </c>
      <c r="J40" t="s" s="44">
        <v>163</v>
      </c>
      <c r="K40" t="s" s="44">
        <v>165</v>
      </c>
      <c r="L40" t="s" s="44">
        <v>164</v>
      </c>
      <c r="M40" t="s" s="44">
        <v>162</v>
      </c>
      <c r="N40" s="113"/>
      <c r="O40" s="99"/>
      <c r="P40" t="s" s="43">
        <v>612</v>
      </c>
      <c r="Q40" t="s" s="168">
        <v>614</v>
      </c>
      <c r="R40" t="s" s="43">
        <v>161</v>
      </c>
      <c r="S40" s="125">
        <v>5</v>
      </c>
      <c r="T40" s="125">
        <v>2</v>
      </c>
      <c r="U40" s="125">
        <v>2</v>
      </c>
      <c r="V40" s="125">
        <v>4</v>
      </c>
      <c r="W40" s="125">
        <v>4</v>
      </c>
      <c r="X40" s="125">
        <v>4</v>
      </c>
      <c r="Y40" s="125">
        <v>3</v>
      </c>
      <c r="Z40" s="125">
        <v>1</v>
      </c>
      <c r="AA40" s="125">
        <v>4</v>
      </c>
      <c r="AB40" s="125">
        <v>5</v>
      </c>
      <c r="AC40" s="113"/>
    </row>
    <row r="41" ht="13.55" customHeight="1">
      <c r="A41" t="s" s="43">
        <v>627</v>
      </c>
      <c r="B41" t="s" s="57">
        <v>614</v>
      </c>
      <c r="C41" t="s" s="43">
        <v>159</v>
      </c>
      <c r="D41" t="s" s="44">
        <v>257</v>
      </c>
      <c r="E41" t="s" s="44">
        <v>164</v>
      </c>
      <c r="F41" t="s" s="44">
        <v>165</v>
      </c>
      <c r="G41" t="s" s="44">
        <v>162</v>
      </c>
      <c r="H41" t="s" s="44">
        <v>162</v>
      </c>
      <c r="I41" t="s" s="44">
        <v>164</v>
      </c>
      <c r="J41" t="s" s="44">
        <v>162</v>
      </c>
      <c r="K41" t="s" s="44">
        <v>184</v>
      </c>
      <c r="L41" t="s" s="44">
        <v>162</v>
      </c>
      <c r="M41" t="s" s="44">
        <v>162</v>
      </c>
      <c r="N41" s="113"/>
      <c r="O41" s="99"/>
      <c r="P41" t="s" s="43">
        <v>627</v>
      </c>
      <c r="Q41" t="s" s="168">
        <v>614</v>
      </c>
      <c r="R41" t="s" s="43">
        <v>159</v>
      </c>
      <c r="S41" s="125">
        <v>4</v>
      </c>
      <c r="T41" s="125">
        <v>4</v>
      </c>
      <c r="U41" s="125">
        <v>1</v>
      </c>
      <c r="V41" s="125">
        <v>5</v>
      </c>
      <c r="W41" s="125">
        <v>5</v>
      </c>
      <c r="X41" s="125">
        <v>4</v>
      </c>
      <c r="Y41" s="125">
        <v>5</v>
      </c>
      <c r="Z41" s="125">
        <v>2</v>
      </c>
      <c r="AA41" s="125">
        <v>5</v>
      </c>
      <c r="AB41" s="125">
        <v>5</v>
      </c>
      <c r="AC41" s="113"/>
    </row>
    <row r="42" ht="13.55" customHeight="1">
      <c r="A42" t="s" s="43">
        <v>562</v>
      </c>
      <c r="B42" t="s" s="57">
        <v>614</v>
      </c>
      <c r="C42" t="s" s="43">
        <v>159</v>
      </c>
      <c r="D42" t="s" s="44">
        <v>242</v>
      </c>
      <c r="E42" t="s" s="44">
        <v>184</v>
      </c>
      <c r="F42" t="s" s="44">
        <v>162</v>
      </c>
      <c r="G42" t="s" s="44">
        <v>162</v>
      </c>
      <c r="H42" t="s" s="44">
        <v>164</v>
      </c>
      <c r="I42" t="s" s="44">
        <v>163</v>
      </c>
      <c r="J42" t="s" s="44">
        <v>184</v>
      </c>
      <c r="K42" t="s" s="44">
        <v>165</v>
      </c>
      <c r="L42" t="s" s="44">
        <v>164</v>
      </c>
      <c r="M42" t="s" s="44">
        <v>162</v>
      </c>
      <c r="N42" s="113"/>
      <c r="O42" s="99"/>
      <c r="P42" t="s" s="43">
        <v>562</v>
      </c>
      <c r="Q42" t="s" s="168">
        <v>614</v>
      </c>
      <c r="R42" t="s" s="43">
        <v>159</v>
      </c>
      <c r="S42" s="125">
        <v>2</v>
      </c>
      <c r="T42" s="125">
        <v>2</v>
      </c>
      <c r="U42" s="125">
        <v>5</v>
      </c>
      <c r="V42" s="125">
        <v>5</v>
      </c>
      <c r="W42" s="125">
        <v>4</v>
      </c>
      <c r="X42" s="125">
        <v>3</v>
      </c>
      <c r="Y42" s="125">
        <v>2</v>
      </c>
      <c r="Z42" s="125">
        <v>1</v>
      </c>
      <c r="AA42" s="125">
        <v>4</v>
      </c>
      <c r="AB42" s="125">
        <v>5</v>
      </c>
      <c r="AC42" s="113"/>
    </row>
    <row r="43" ht="13.55" customHeight="1">
      <c r="A43" t="s" s="43">
        <v>646</v>
      </c>
      <c r="B43" t="s" s="57">
        <v>614</v>
      </c>
      <c r="C43" t="s" s="43">
        <v>159</v>
      </c>
      <c r="D43" t="s" s="44">
        <v>162</v>
      </c>
      <c r="E43" t="s" s="44">
        <v>164</v>
      </c>
      <c r="F43" t="s" s="44">
        <v>162</v>
      </c>
      <c r="G43" t="s" s="44">
        <v>164</v>
      </c>
      <c r="H43" t="s" s="44">
        <v>164</v>
      </c>
      <c r="I43" t="s" s="44">
        <v>164</v>
      </c>
      <c r="J43" t="s" s="44">
        <v>184</v>
      </c>
      <c r="K43" t="s" s="44">
        <v>164</v>
      </c>
      <c r="L43" t="s" s="44">
        <v>184</v>
      </c>
      <c r="M43" t="s" s="44">
        <v>164</v>
      </c>
      <c r="N43" s="113"/>
      <c r="O43" s="99"/>
      <c r="P43" t="s" s="43">
        <v>646</v>
      </c>
      <c r="Q43" t="s" s="168">
        <v>614</v>
      </c>
      <c r="R43" t="s" s="43">
        <v>159</v>
      </c>
      <c r="S43" s="125">
        <v>5</v>
      </c>
      <c r="T43" s="125">
        <v>4</v>
      </c>
      <c r="U43" s="125">
        <v>5</v>
      </c>
      <c r="V43" s="125">
        <v>4</v>
      </c>
      <c r="W43" s="125">
        <v>4</v>
      </c>
      <c r="X43" s="125">
        <v>4</v>
      </c>
      <c r="Y43" s="125">
        <v>2</v>
      </c>
      <c r="Z43" s="125">
        <v>4</v>
      </c>
      <c r="AA43" s="125">
        <v>2</v>
      </c>
      <c r="AB43" s="125">
        <v>4</v>
      </c>
      <c r="AC43" s="113"/>
    </row>
    <row r="44" ht="13.55" customHeight="1">
      <c r="A44" t="s" s="43">
        <v>530</v>
      </c>
      <c r="B44" t="s" s="57">
        <v>614</v>
      </c>
      <c r="C44" t="s" s="43">
        <v>161</v>
      </c>
      <c r="D44" t="s" s="44">
        <v>257</v>
      </c>
      <c r="E44" t="s" s="44">
        <v>184</v>
      </c>
      <c r="F44" t="s" s="44">
        <v>163</v>
      </c>
      <c r="G44" t="s" s="44">
        <v>162</v>
      </c>
      <c r="H44" t="s" s="44">
        <v>165</v>
      </c>
      <c r="I44" t="s" s="44">
        <v>162</v>
      </c>
      <c r="J44" t="s" s="44">
        <v>184</v>
      </c>
      <c r="K44" t="s" s="44">
        <v>163</v>
      </c>
      <c r="L44" t="s" s="44">
        <v>164</v>
      </c>
      <c r="M44" t="s" s="44">
        <v>162</v>
      </c>
      <c r="N44" s="113"/>
      <c r="O44" s="99"/>
      <c r="P44" t="s" s="43">
        <v>530</v>
      </c>
      <c r="Q44" t="s" s="168">
        <v>614</v>
      </c>
      <c r="R44" t="s" s="43">
        <v>161</v>
      </c>
      <c r="S44" s="125">
        <v>4</v>
      </c>
      <c r="T44" s="125">
        <v>2</v>
      </c>
      <c r="U44" s="125">
        <v>3</v>
      </c>
      <c r="V44" s="125">
        <v>5</v>
      </c>
      <c r="W44" s="125">
        <v>1</v>
      </c>
      <c r="X44" s="125">
        <v>5</v>
      </c>
      <c r="Y44" s="125">
        <v>2</v>
      </c>
      <c r="Z44" s="125">
        <v>3</v>
      </c>
      <c r="AA44" s="125">
        <v>4</v>
      </c>
      <c r="AB44" s="125">
        <v>5</v>
      </c>
      <c r="AC44" s="113"/>
    </row>
    <row r="45" ht="13.55" customHeight="1">
      <c r="A45" t="s" s="43">
        <v>602</v>
      </c>
      <c r="B45" t="s" s="57">
        <v>614</v>
      </c>
      <c r="C45" t="s" s="43">
        <v>159</v>
      </c>
      <c r="D45" t="s" s="44">
        <v>257</v>
      </c>
      <c r="E45" t="s" s="44">
        <v>165</v>
      </c>
      <c r="F45" t="s" s="44">
        <v>162</v>
      </c>
      <c r="G45" t="s" s="44">
        <v>163</v>
      </c>
      <c r="H45" t="s" s="44">
        <v>184</v>
      </c>
      <c r="I45" t="s" s="44">
        <v>163</v>
      </c>
      <c r="J45" t="s" s="44">
        <v>163</v>
      </c>
      <c r="K45" t="s" s="44">
        <v>162</v>
      </c>
      <c r="L45" t="s" s="44">
        <v>184</v>
      </c>
      <c r="M45" t="s" s="44">
        <v>165</v>
      </c>
      <c r="N45" s="113"/>
      <c r="O45" s="99"/>
      <c r="P45" t="s" s="43">
        <v>602</v>
      </c>
      <c r="Q45" t="s" s="168">
        <v>614</v>
      </c>
      <c r="R45" t="s" s="43">
        <v>159</v>
      </c>
      <c r="S45" s="125">
        <v>4</v>
      </c>
      <c r="T45" s="125">
        <v>1</v>
      </c>
      <c r="U45" s="125">
        <v>5</v>
      </c>
      <c r="V45" s="125">
        <v>3</v>
      </c>
      <c r="W45" s="125">
        <v>2</v>
      </c>
      <c r="X45" s="125">
        <v>3</v>
      </c>
      <c r="Y45" s="125">
        <v>3</v>
      </c>
      <c r="Z45" s="125">
        <v>5</v>
      </c>
      <c r="AA45" s="125">
        <v>2</v>
      </c>
      <c r="AB45" s="125">
        <v>1</v>
      </c>
      <c r="AC45" s="113"/>
    </row>
    <row r="46" ht="13.55" customHeight="1">
      <c r="A46" t="s" s="43">
        <v>283</v>
      </c>
      <c r="B46" t="s" s="57">
        <v>614</v>
      </c>
      <c r="C46" t="s" s="43">
        <v>161</v>
      </c>
      <c r="D46" t="s" s="44">
        <v>257</v>
      </c>
      <c r="E46" t="s" s="44">
        <v>165</v>
      </c>
      <c r="F46" t="s" s="44">
        <v>165</v>
      </c>
      <c r="G46" t="s" s="44">
        <v>162</v>
      </c>
      <c r="H46" t="s" s="44">
        <v>165</v>
      </c>
      <c r="I46" t="s" s="44">
        <v>162</v>
      </c>
      <c r="J46" t="s" s="44">
        <v>184</v>
      </c>
      <c r="K46" t="s" s="44">
        <v>163</v>
      </c>
      <c r="L46" t="s" s="44">
        <v>163</v>
      </c>
      <c r="M46" t="s" s="44">
        <v>162</v>
      </c>
      <c r="N46" s="113"/>
      <c r="O46" s="99"/>
      <c r="P46" t="s" s="43">
        <v>283</v>
      </c>
      <c r="Q46" t="s" s="168">
        <v>614</v>
      </c>
      <c r="R46" t="s" s="43">
        <v>161</v>
      </c>
      <c r="S46" s="125">
        <v>4</v>
      </c>
      <c r="T46" s="125">
        <v>1</v>
      </c>
      <c r="U46" s="125">
        <v>1</v>
      </c>
      <c r="V46" s="125">
        <v>5</v>
      </c>
      <c r="W46" s="125">
        <v>1</v>
      </c>
      <c r="X46" s="125">
        <v>5</v>
      </c>
      <c r="Y46" s="125">
        <v>2</v>
      </c>
      <c r="Z46" s="125">
        <v>3</v>
      </c>
      <c r="AA46" s="125">
        <v>3</v>
      </c>
      <c r="AB46" s="125">
        <v>5</v>
      </c>
      <c r="AC46" s="113"/>
    </row>
    <row r="47" ht="13.55" customHeight="1">
      <c r="A47" t="s" s="43">
        <v>437</v>
      </c>
      <c r="B47" t="s" s="57">
        <v>614</v>
      </c>
      <c r="C47" t="s" s="43">
        <v>159</v>
      </c>
      <c r="D47" t="s" s="44">
        <v>162</v>
      </c>
      <c r="E47" t="s" s="44">
        <v>164</v>
      </c>
      <c r="F47" t="s" s="44">
        <v>163</v>
      </c>
      <c r="G47" t="s" s="44">
        <v>162</v>
      </c>
      <c r="H47" t="s" s="44">
        <v>163</v>
      </c>
      <c r="I47" t="s" s="44">
        <v>162</v>
      </c>
      <c r="J47" t="s" s="44">
        <v>163</v>
      </c>
      <c r="K47" t="s" s="44">
        <v>162</v>
      </c>
      <c r="L47" t="s" s="44">
        <v>164</v>
      </c>
      <c r="M47" t="s" s="44">
        <v>162</v>
      </c>
      <c r="N47" s="113"/>
      <c r="O47" s="99"/>
      <c r="P47" t="s" s="43">
        <v>437</v>
      </c>
      <c r="Q47" t="s" s="168">
        <v>614</v>
      </c>
      <c r="R47" t="s" s="43">
        <v>159</v>
      </c>
      <c r="S47" s="125">
        <v>5</v>
      </c>
      <c r="T47" s="125">
        <v>4</v>
      </c>
      <c r="U47" s="125">
        <v>3</v>
      </c>
      <c r="V47" s="125">
        <v>5</v>
      </c>
      <c r="W47" s="125">
        <v>3</v>
      </c>
      <c r="X47" s="125">
        <v>5</v>
      </c>
      <c r="Y47" s="125">
        <v>3</v>
      </c>
      <c r="Z47" s="125">
        <v>5</v>
      </c>
      <c r="AA47" s="125">
        <v>4</v>
      </c>
      <c r="AB47" s="125">
        <v>5</v>
      </c>
      <c r="AC47" s="113"/>
    </row>
    <row r="48" ht="13.55" customHeight="1">
      <c r="A48" t="s" s="43">
        <v>687</v>
      </c>
      <c r="B48" t="s" s="57">
        <v>614</v>
      </c>
      <c r="C48" t="s" s="43">
        <v>159</v>
      </c>
      <c r="D48" t="s" s="44">
        <v>257</v>
      </c>
      <c r="E48" t="s" s="44">
        <v>165</v>
      </c>
      <c r="F48" t="s" s="44">
        <v>184</v>
      </c>
      <c r="G48" t="s" s="44">
        <v>162</v>
      </c>
      <c r="H48" t="s" s="44">
        <v>163</v>
      </c>
      <c r="I48" t="s" s="44">
        <v>164</v>
      </c>
      <c r="J48" t="s" s="44">
        <v>165</v>
      </c>
      <c r="K48" t="s" s="44">
        <v>164</v>
      </c>
      <c r="L48" t="s" s="44">
        <v>164</v>
      </c>
      <c r="M48" t="s" s="44">
        <v>162</v>
      </c>
      <c r="N48" s="113"/>
      <c r="O48" s="99"/>
      <c r="P48" t="s" s="43">
        <v>687</v>
      </c>
      <c r="Q48" t="s" s="168">
        <v>614</v>
      </c>
      <c r="R48" t="s" s="43">
        <v>159</v>
      </c>
      <c r="S48" s="125">
        <v>4</v>
      </c>
      <c r="T48" s="125">
        <v>1</v>
      </c>
      <c r="U48" s="125">
        <v>2</v>
      </c>
      <c r="V48" s="125">
        <v>5</v>
      </c>
      <c r="W48" s="125">
        <v>3</v>
      </c>
      <c r="X48" s="125">
        <v>4</v>
      </c>
      <c r="Y48" s="125">
        <v>1</v>
      </c>
      <c r="Z48" s="125">
        <v>4</v>
      </c>
      <c r="AA48" s="125">
        <v>4</v>
      </c>
      <c r="AB48" s="125">
        <v>5</v>
      </c>
      <c r="AC48" s="113"/>
    </row>
    <row r="49" ht="13.55" customHeight="1">
      <c r="A49" t="s" s="43">
        <v>450</v>
      </c>
      <c r="B49" t="s" s="57">
        <v>614</v>
      </c>
      <c r="C49" t="s" s="43">
        <v>159</v>
      </c>
      <c r="D49" t="s" s="44">
        <v>257</v>
      </c>
      <c r="E49" t="s" s="44">
        <v>165</v>
      </c>
      <c r="F49" t="s" s="44">
        <v>165</v>
      </c>
      <c r="G49" t="s" s="44">
        <v>164</v>
      </c>
      <c r="H49" t="s" s="44">
        <v>163</v>
      </c>
      <c r="I49" t="s" s="44">
        <v>164</v>
      </c>
      <c r="J49" t="s" s="44">
        <v>184</v>
      </c>
      <c r="K49" t="s" s="44">
        <v>164</v>
      </c>
      <c r="L49" t="s" s="44">
        <v>164</v>
      </c>
      <c r="M49" t="s" s="44">
        <v>162</v>
      </c>
      <c r="N49" s="113"/>
      <c r="O49" s="99"/>
      <c r="P49" t="s" s="43">
        <v>450</v>
      </c>
      <c r="Q49" t="s" s="168">
        <v>614</v>
      </c>
      <c r="R49" t="s" s="43">
        <v>159</v>
      </c>
      <c r="S49" s="125">
        <v>4</v>
      </c>
      <c r="T49" s="125">
        <v>1</v>
      </c>
      <c r="U49" s="125">
        <v>1</v>
      </c>
      <c r="V49" s="125">
        <v>4</v>
      </c>
      <c r="W49" s="125">
        <v>3</v>
      </c>
      <c r="X49" s="125">
        <v>4</v>
      </c>
      <c r="Y49" s="125">
        <v>2</v>
      </c>
      <c r="Z49" s="125">
        <v>4</v>
      </c>
      <c r="AA49" s="125">
        <v>4</v>
      </c>
      <c r="AB49" s="125">
        <v>5</v>
      </c>
      <c r="AC49" s="113"/>
    </row>
    <row r="50" ht="13.55" customHeight="1">
      <c r="A50" t="s" s="43">
        <v>704</v>
      </c>
      <c r="B50" t="s" s="57">
        <v>614</v>
      </c>
      <c r="C50" t="s" s="43">
        <v>161</v>
      </c>
      <c r="D50" t="s" s="44">
        <v>165</v>
      </c>
      <c r="E50" t="s" s="44">
        <v>165</v>
      </c>
      <c r="F50" t="s" s="44">
        <v>184</v>
      </c>
      <c r="G50" t="s" s="44">
        <v>162</v>
      </c>
      <c r="H50" t="s" s="44">
        <v>184</v>
      </c>
      <c r="I50" t="s" s="44">
        <v>184</v>
      </c>
      <c r="J50" t="s" s="44">
        <v>184</v>
      </c>
      <c r="K50" t="s" s="44">
        <v>164</v>
      </c>
      <c r="L50" t="s" s="44">
        <v>164</v>
      </c>
      <c r="M50" t="s" s="44">
        <v>162</v>
      </c>
      <c r="N50" s="113"/>
      <c r="O50" s="99"/>
      <c r="P50" t="s" s="43">
        <v>704</v>
      </c>
      <c r="Q50" t="s" s="168">
        <v>614</v>
      </c>
      <c r="R50" t="s" s="43">
        <v>161</v>
      </c>
      <c r="S50" s="125">
        <v>1</v>
      </c>
      <c r="T50" s="125">
        <v>1</v>
      </c>
      <c r="U50" s="125">
        <v>2</v>
      </c>
      <c r="V50" s="125">
        <v>5</v>
      </c>
      <c r="W50" s="125">
        <v>2</v>
      </c>
      <c r="X50" s="125">
        <v>2</v>
      </c>
      <c r="Y50" s="125">
        <v>2</v>
      </c>
      <c r="Z50" s="125">
        <v>4</v>
      </c>
      <c r="AA50" s="125">
        <v>4</v>
      </c>
      <c r="AB50" s="125">
        <v>5</v>
      </c>
      <c r="AC50" s="113"/>
    </row>
    <row r="51" ht="13.55" customHeight="1">
      <c r="A51" t="s" s="43">
        <v>429</v>
      </c>
      <c r="B51" t="s" s="57">
        <v>614</v>
      </c>
      <c r="C51" t="s" s="43">
        <v>161</v>
      </c>
      <c r="D51" t="s" s="44">
        <v>257</v>
      </c>
      <c r="E51" t="s" s="44">
        <v>164</v>
      </c>
      <c r="F51" t="s" s="44">
        <v>162</v>
      </c>
      <c r="G51" t="s" s="44">
        <v>162</v>
      </c>
      <c r="H51" t="s" s="44">
        <v>165</v>
      </c>
      <c r="I51" t="s" s="44">
        <v>164</v>
      </c>
      <c r="J51" t="s" s="44">
        <v>165</v>
      </c>
      <c r="K51" t="s" s="44">
        <v>184</v>
      </c>
      <c r="L51" t="s" s="44">
        <v>162</v>
      </c>
      <c r="M51" t="s" s="44">
        <v>162</v>
      </c>
      <c r="N51" s="113"/>
      <c r="O51" s="99"/>
      <c r="P51" t="s" s="43">
        <v>429</v>
      </c>
      <c r="Q51" t="s" s="168">
        <v>614</v>
      </c>
      <c r="R51" t="s" s="43">
        <v>161</v>
      </c>
      <c r="S51" s="125">
        <v>4</v>
      </c>
      <c r="T51" s="125">
        <v>4</v>
      </c>
      <c r="U51" s="125">
        <v>5</v>
      </c>
      <c r="V51" s="125">
        <v>5</v>
      </c>
      <c r="W51" s="125">
        <v>1</v>
      </c>
      <c r="X51" s="125">
        <v>4</v>
      </c>
      <c r="Y51" s="125">
        <v>1</v>
      </c>
      <c r="Z51" s="125">
        <v>2</v>
      </c>
      <c r="AA51" s="125">
        <v>5</v>
      </c>
      <c r="AB51" s="125">
        <v>5</v>
      </c>
      <c r="AC51" s="113"/>
    </row>
    <row r="52" ht="13.55" customHeight="1">
      <c r="A52" t="s" s="43">
        <v>717</v>
      </c>
      <c r="B52" t="s" s="57">
        <v>614</v>
      </c>
      <c r="C52" t="s" s="43">
        <v>159</v>
      </c>
      <c r="D52" t="s" s="44">
        <v>162</v>
      </c>
      <c r="E52" t="s" s="44">
        <v>162</v>
      </c>
      <c r="F52" t="s" s="44">
        <v>165</v>
      </c>
      <c r="G52" t="s" s="44">
        <v>164</v>
      </c>
      <c r="H52" t="s" s="44">
        <v>165</v>
      </c>
      <c r="I52" t="s" s="44">
        <v>162</v>
      </c>
      <c r="J52" t="s" s="44">
        <v>165</v>
      </c>
      <c r="K52" t="s" s="44">
        <v>165</v>
      </c>
      <c r="L52" t="s" s="44">
        <v>164</v>
      </c>
      <c r="M52" t="s" s="44">
        <v>164</v>
      </c>
      <c r="N52" s="113"/>
      <c r="O52" s="99"/>
      <c r="P52" t="s" s="43">
        <v>717</v>
      </c>
      <c r="Q52" t="s" s="168">
        <v>614</v>
      </c>
      <c r="R52" t="s" s="43">
        <v>159</v>
      </c>
      <c r="S52" s="125">
        <v>5</v>
      </c>
      <c r="T52" s="125">
        <v>5</v>
      </c>
      <c r="U52" s="125">
        <v>1</v>
      </c>
      <c r="V52" s="125">
        <v>4</v>
      </c>
      <c r="W52" s="125">
        <v>1</v>
      </c>
      <c r="X52" s="125">
        <v>5</v>
      </c>
      <c r="Y52" s="125">
        <v>1</v>
      </c>
      <c r="Z52" s="125">
        <v>1</v>
      </c>
      <c r="AA52" s="125">
        <v>4</v>
      </c>
      <c r="AB52" s="125">
        <v>4</v>
      </c>
      <c r="AC52" s="113"/>
    </row>
    <row r="53" ht="13.55" customHeight="1">
      <c r="A53" t="s" s="43">
        <v>727</v>
      </c>
      <c r="B53" t="s" s="57">
        <v>614</v>
      </c>
      <c r="C53" t="s" s="43">
        <v>159</v>
      </c>
      <c r="D53" t="s" s="44">
        <v>162</v>
      </c>
      <c r="E53" t="s" s="44">
        <v>162</v>
      </c>
      <c r="F53" t="s" s="44">
        <v>162</v>
      </c>
      <c r="G53" t="s" s="44">
        <v>164</v>
      </c>
      <c r="H53" t="s" s="44">
        <v>165</v>
      </c>
      <c r="I53" t="s" s="44">
        <v>164</v>
      </c>
      <c r="J53" t="s" s="44">
        <v>165</v>
      </c>
      <c r="K53" t="s" s="44">
        <v>165</v>
      </c>
      <c r="L53" t="s" s="44">
        <v>162</v>
      </c>
      <c r="M53" t="s" s="44">
        <v>162</v>
      </c>
      <c r="N53" s="113"/>
      <c r="O53" s="99"/>
      <c r="P53" t="s" s="43">
        <v>727</v>
      </c>
      <c r="Q53" t="s" s="168">
        <v>614</v>
      </c>
      <c r="R53" t="s" s="43">
        <v>159</v>
      </c>
      <c r="S53" s="125">
        <v>5</v>
      </c>
      <c r="T53" s="125">
        <v>5</v>
      </c>
      <c r="U53" s="125">
        <v>5</v>
      </c>
      <c r="V53" s="125">
        <v>4</v>
      </c>
      <c r="W53" s="125">
        <v>1</v>
      </c>
      <c r="X53" s="125">
        <v>4</v>
      </c>
      <c r="Y53" s="125">
        <v>1</v>
      </c>
      <c r="Z53" s="125">
        <v>1</v>
      </c>
      <c r="AA53" s="125">
        <v>5</v>
      </c>
      <c r="AB53" s="125">
        <v>5</v>
      </c>
      <c r="AC53" s="113"/>
    </row>
    <row r="54" ht="13.55" customHeight="1">
      <c r="A54" t="s" s="43">
        <v>737</v>
      </c>
      <c r="B54" t="s" s="57">
        <v>614</v>
      </c>
      <c r="C54" t="s" s="43">
        <v>159</v>
      </c>
      <c r="D54" t="s" s="44">
        <v>242</v>
      </c>
      <c r="E54" t="s" s="44">
        <v>162</v>
      </c>
      <c r="F54" t="s" s="44">
        <v>164</v>
      </c>
      <c r="G54" t="s" s="44">
        <v>162</v>
      </c>
      <c r="H54" t="s" s="44">
        <v>165</v>
      </c>
      <c r="I54" t="s" s="44">
        <v>162</v>
      </c>
      <c r="J54" t="s" s="44">
        <v>162</v>
      </c>
      <c r="K54" t="s" s="44">
        <v>165</v>
      </c>
      <c r="L54" t="s" s="44">
        <v>162</v>
      </c>
      <c r="M54" t="s" s="44">
        <v>162</v>
      </c>
      <c r="N54" s="113"/>
      <c r="O54" s="99"/>
      <c r="P54" t="s" s="43">
        <v>737</v>
      </c>
      <c r="Q54" t="s" s="168">
        <v>614</v>
      </c>
      <c r="R54" t="s" s="43">
        <v>159</v>
      </c>
      <c r="S54" s="125">
        <v>2</v>
      </c>
      <c r="T54" s="125">
        <v>5</v>
      </c>
      <c r="U54" s="125">
        <v>4</v>
      </c>
      <c r="V54" s="125">
        <v>5</v>
      </c>
      <c r="W54" s="125">
        <v>1</v>
      </c>
      <c r="X54" s="125">
        <v>5</v>
      </c>
      <c r="Y54" s="125">
        <v>5</v>
      </c>
      <c r="Z54" s="125">
        <v>1</v>
      </c>
      <c r="AA54" s="125">
        <v>5</v>
      </c>
      <c r="AB54" s="125">
        <v>5</v>
      </c>
      <c r="AC54" s="113"/>
    </row>
    <row r="55" ht="13.55" customHeight="1">
      <c r="A55" t="s" s="43">
        <v>747</v>
      </c>
      <c r="B55" t="s" s="57">
        <v>614</v>
      </c>
      <c r="C55" t="s" s="43">
        <v>159</v>
      </c>
      <c r="D55" t="s" s="44">
        <v>162</v>
      </c>
      <c r="E55" t="s" s="44">
        <v>165</v>
      </c>
      <c r="F55" t="s" s="44">
        <v>184</v>
      </c>
      <c r="G55" t="s" s="44">
        <v>162</v>
      </c>
      <c r="H55" t="s" s="44">
        <v>164</v>
      </c>
      <c r="I55" t="s" s="44">
        <v>162</v>
      </c>
      <c r="J55" t="s" s="44">
        <v>165</v>
      </c>
      <c r="K55" t="s" s="44">
        <v>184</v>
      </c>
      <c r="L55" t="s" s="44">
        <v>164</v>
      </c>
      <c r="M55" t="s" s="44">
        <v>162</v>
      </c>
      <c r="N55" s="113"/>
      <c r="O55" s="99"/>
      <c r="P55" t="s" s="43">
        <v>747</v>
      </c>
      <c r="Q55" t="s" s="168">
        <v>614</v>
      </c>
      <c r="R55" t="s" s="43">
        <v>159</v>
      </c>
      <c r="S55" s="125">
        <v>5</v>
      </c>
      <c r="T55" s="125">
        <v>1</v>
      </c>
      <c r="U55" s="125">
        <v>2</v>
      </c>
      <c r="V55" s="125">
        <v>5</v>
      </c>
      <c r="W55" s="125">
        <v>4</v>
      </c>
      <c r="X55" s="125">
        <v>5</v>
      </c>
      <c r="Y55" s="125">
        <v>1</v>
      </c>
      <c r="Z55" s="125">
        <v>2</v>
      </c>
      <c r="AA55" s="125">
        <v>4</v>
      </c>
      <c r="AB55" s="125">
        <v>5</v>
      </c>
      <c r="AC55" s="113"/>
    </row>
    <row r="56" ht="13.55" customHeight="1">
      <c r="A56" t="s" s="43">
        <v>405</v>
      </c>
      <c r="B56" t="s" s="57">
        <v>614</v>
      </c>
      <c r="C56" t="s" s="43">
        <v>159</v>
      </c>
      <c r="D56" t="s" s="44">
        <v>162</v>
      </c>
      <c r="E56" t="s" s="44">
        <v>165</v>
      </c>
      <c r="F56" t="s" s="44">
        <v>184</v>
      </c>
      <c r="G56" t="s" s="44">
        <v>162</v>
      </c>
      <c r="H56" t="s" s="44">
        <v>164</v>
      </c>
      <c r="I56" t="s" s="44">
        <v>164</v>
      </c>
      <c r="J56" t="s" s="44">
        <v>162</v>
      </c>
      <c r="K56" t="s" s="44">
        <v>164</v>
      </c>
      <c r="L56" t="s" s="44">
        <v>162</v>
      </c>
      <c r="M56" t="s" s="44">
        <v>162</v>
      </c>
      <c r="N56" s="113"/>
      <c r="O56" s="99"/>
      <c r="P56" t="s" s="43">
        <v>405</v>
      </c>
      <c r="Q56" t="s" s="168">
        <v>614</v>
      </c>
      <c r="R56" t="s" s="43">
        <v>159</v>
      </c>
      <c r="S56" s="125">
        <v>5</v>
      </c>
      <c r="T56" s="125">
        <v>1</v>
      </c>
      <c r="U56" s="125">
        <v>2</v>
      </c>
      <c r="V56" s="125">
        <v>5</v>
      </c>
      <c r="W56" s="125">
        <v>4</v>
      </c>
      <c r="X56" s="125">
        <v>4</v>
      </c>
      <c r="Y56" s="125">
        <v>5</v>
      </c>
      <c r="Z56" s="125">
        <v>4</v>
      </c>
      <c r="AA56" s="125">
        <v>5</v>
      </c>
      <c r="AB56" s="125">
        <v>5</v>
      </c>
      <c r="AC56" s="113"/>
    </row>
    <row r="57" ht="13.55" customHeight="1">
      <c r="A57" t="s" s="43">
        <v>764</v>
      </c>
      <c r="B57" t="s" s="57">
        <v>614</v>
      </c>
      <c r="C57" t="s" s="43">
        <v>161</v>
      </c>
      <c r="D57" t="s" s="44">
        <v>257</v>
      </c>
      <c r="E57" t="s" s="44">
        <v>184</v>
      </c>
      <c r="F57" t="s" s="44">
        <v>162</v>
      </c>
      <c r="G57" t="s" s="44">
        <v>162</v>
      </c>
      <c r="H57" t="s" s="44">
        <v>184</v>
      </c>
      <c r="I57" t="s" s="44">
        <v>184</v>
      </c>
      <c r="J57" t="s" s="44">
        <v>184</v>
      </c>
      <c r="K57" t="s" s="44">
        <v>165</v>
      </c>
      <c r="L57" t="s" s="44">
        <v>162</v>
      </c>
      <c r="M57" t="s" s="44">
        <v>162</v>
      </c>
      <c r="N57" s="113"/>
      <c r="O57" s="99"/>
      <c r="P57" t="s" s="43">
        <v>764</v>
      </c>
      <c r="Q57" t="s" s="168">
        <v>614</v>
      </c>
      <c r="R57" t="s" s="43">
        <v>161</v>
      </c>
      <c r="S57" s="125">
        <v>4</v>
      </c>
      <c r="T57" s="125">
        <v>2</v>
      </c>
      <c r="U57" s="125">
        <v>5</v>
      </c>
      <c r="V57" s="125">
        <v>5</v>
      </c>
      <c r="W57" s="125">
        <v>2</v>
      </c>
      <c r="X57" s="125">
        <v>2</v>
      </c>
      <c r="Y57" s="125">
        <v>2</v>
      </c>
      <c r="Z57" s="125">
        <v>1</v>
      </c>
      <c r="AA57" s="125">
        <v>5</v>
      </c>
      <c r="AB57" s="125">
        <v>5</v>
      </c>
      <c r="AC57" s="113"/>
    </row>
    <row r="58" ht="13.55" customHeight="1">
      <c r="A58" t="s" s="43">
        <v>774</v>
      </c>
      <c r="B58" t="s" s="57">
        <v>776</v>
      </c>
      <c r="C58" t="s" s="43">
        <v>161</v>
      </c>
      <c r="D58" t="s" s="44">
        <v>162</v>
      </c>
      <c r="E58" t="s" s="44">
        <v>165</v>
      </c>
      <c r="F58" t="s" s="44">
        <v>163</v>
      </c>
      <c r="G58" t="s" s="44">
        <v>162</v>
      </c>
      <c r="H58" t="s" s="44">
        <v>165</v>
      </c>
      <c r="I58" t="s" s="44">
        <v>162</v>
      </c>
      <c r="J58" t="s" s="44">
        <v>184</v>
      </c>
      <c r="K58" t="s" s="44">
        <v>163</v>
      </c>
      <c r="L58" t="s" s="44">
        <v>163</v>
      </c>
      <c r="M58" t="s" s="44">
        <v>162</v>
      </c>
      <c r="N58" s="113"/>
      <c r="O58" s="99"/>
      <c r="P58" t="s" s="43">
        <v>774</v>
      </c>
      <c r="Q58" t="s" s="168">
        <v>776</v>
      </c>
      <c r="R58" t="s" s="43">
        <v>161</v>
      </c>
      <c r="S58" s="125">
        <v>5</v>
      </c>
      <c r="T58" s="125">
        <v>1</v>
      </c>
      <c r="U58" s="125">
        <v>3</v>
      </c>
      <c r="V58" s="125">
        <v>5</v>
      </c>
      <c r="W58" s="125">
        <v>1</v>
      </c>
      <c r="X58" s="125">
        <v>5</v>
      </c>
      <c r="Y58" s="125">
        <v>2</v>
      </c>
      <c r="Z58" s="125">
        <v>3</v>
      </c>
      <c r="AA58" s="125">
        <v>3</v>
      </c>
      <c r="AB58" s="125">
        <v>5</v>
      </c>
      <c r="AC58" s="113"/>
    </row>
    <row r="59" ht="13.55" customHeight="1">
      <c r="A59" t="s" s="43">
        <v>733</v>
      </c>
      <c r="B59" t="s" s="57">
        <v>776</v>
      </c>
      <c r="C59" t="s" s="43">
        <v>159</v>
      </c>
      <c r="D59" t="s" s="44">
        <v>165</v>
      </c>
      <c r="E59" t="s" s="44">
        <v>184</v>
      </c>
      <c r="F59" t="s" s="44">
        <v>163</v>
      </c>
      <c r="G59" t="s" s="44">
        <v>162</v>
      </c>
      <c r="H59" t="s" s="44">
        <v>184</v>
      </c>
      <c r="I59" t="s" s="44">
        <v>162</v>
      </c>
      <c r="J59" t="s" s="44">
        <v>165</v>
      </c>
      <c r="K59" t="s" s="44">
        <v>164</v>
      </c>
      <c r="L59" t="s" s="44">
        <v>163</v>
      </c>
      <c r="M59" t="s" s="44">
        <v>162</v>
      </c>
      <c r="N59" s="113"/>
      <c r="O59" s="99"/>
      <c r="P59" t="s" s="43">
        <v>733</v>
      </c>
      <c r="Q59" t="s" s="168">
        <v>776</v>
      </c>
      <c r="R59" t="s" s="43">
        <v>159</v>
      </c>
      <c r="S59" s="125">
        <v>1</v>
      </c>
      <c r="T59" s="125">
        <v>2</v>
      </c>
      <c r="U59" s="125">
        <v>3</v>
      </c>
      <c r="V59" s="125">
        <v>5</v>
      </c>
      <c r="W59" s="125">
        <v>2</v>
      </c>
      <c r="X59" s="125">
        <v>5</v>
      </c>
      <c r="Y59" s="125">
        <v>1</v>
      </c>
      <c r="Z59" s="125">
        <v>4</v>
      </c>
      <c r="AA59" s="125">
        <v>3</v>
      </c>
      <c r="AB59" s="125">
        <v>5</v>
      </c>
      <c r="AC59" s="113"/>
    </row>
    <row r="60" ht="13.55" customHeight="1">
      <c r="A60" t="s" s="43">
        <v>382</v>
      </c>
      <c r="B60" t="s" s="57">
        <v>776</v>
      </c>
      <c r="C60" t="s" s="43">
        <v>161</v>
      </c>
      <c r="D60" t="s" s="44">
        <v>162</v>
      </c>
      <c r="E60" t="s" s="44">
        <v>165</v>
      </c>
      <c r="F60" t="s" s="44">
        <v>165</v>
      </c>
      <c r="G60" t="s" s="44">
        <v>162</v>
      </c>
      <c r="H60" t="s" s="44">
        <v>163</v>
      </c>
      <c r="I60" t="s" s="44">
        <v>162</v>
      </c>
      <c r="J60" t="s" s="44">
        <v>165</v>
      </c>
      <c r="K60" t="s" s="44">
        <v>164</v>
      </c>
      <c r="L60" t="s" s="44">
        <v>162</v>
      </c>
      <c r="M60" t="s" s="44">
        <v>162</v>
      </c>
      <c r="N60" s="113"/>
      <c r="O60" s="99"/>
      <c r="P60" t="s" s="43">
        <v>382</v>
      </c>
      <c r="Q60" t="s" s="168">
        <v>776</v>
      </c>
      <c r="R60" t="s" s="43">
        <v>161</v>
      </c>
      <c r="S60" s="125">
        <v>5</v>
      </c>
      <c r="T60" s="125">
        <v>1</v>
      </c>
      <c r="U60" s="125">
        <v>1</v>
      </c>
      <c r="V60" s="125">
        <v>5</v>
      </c>
      <c r="W60" s="125">
        <v>3</v>
      </c>
      <c r="X60" s="125">
        <v>5</v>
      </c>
      <c r="Y60" s="125">
        <v>1</v>
      </c>
      <c r="Z60" s="125">
        <v>4</v>
      </c>
      <c r="AA60" s="125">
        <v>5</v>
      </c>
      <c r="AB60" s="125">
        <v>5</v>
      </c>
      <c r="AC60" s="113"/>
    </row>
    <row r="61" ht="13.55" customHeight="1">
      <c r="A61" t="s" s="43">
        <v>804</v>
      </c>
      <c r="B61" t="s" s="57">
        <v>776</v>
      </c>
      <c r="C61" t="s" s="43">
        <v>159</v>
      </c>
      <c r="D61" t="s" s="44">
        <v>162</v>
      </c>
      <c r="E61" t="s" s="44">
        <v>165</v>
      </c>
      <c r="F61" t="s" s="44">
        <v>163</v>
      </c>
      <c r="G61" t="s" s="44">
        <v>162</v>
      </c>
      <c r="H61" t="s" s="44">
        <v>164</v>
      </c>
      <c r="I61" t="s" s="44">
        <v>162</v>
      </c>
      <c r="J61" t="s" s="44">
        <v>164</v>
      </c>
      <c r="K61" t="s" s="44">
        <v>163</v>
      </c>
      <c r="L61" t="s" s="44">
        <v>162</v>
      </c>
      <c r="M61" t="s" s="44">
        <v>162</v>
      </c>
      <c r="N61" s="113"/>
      <c r="O61" s="99"/>
      <c r="P61" t="s" s="43">
        <v>804</v>
      </c>
      <c r="Q61" t="s" s="168">
        <v>776</v>
      </c>
      <c r="R61" t="s" s="43">
        <v>159</v>
      </c>
      <c r="S61" s="125">
        <v>5</v>
      </c>
      <c r="T61" s="125">
        <v>1</v>
      </c>
      <c r="U61" s="125">
        <v>3</v>
      </c>
      <c r="V61" s="125">
        <v>5</v>
      </c>
      <c r="W61" s="125">
        <v>4</v>
      </c>
      <c r="X61" s="125">
        <v>5</v>
      </c>
      <c r="Y61" s="125">
        <v>4</v>
      </c>
      <c r="Z61" s="125">
        <v>3</v>
      </c>
      <c r="AA61" s="125">
        <v>5</v>
      </c>
      <c r="AB61" s="125">
        <v>5</v>
      </c>
      <c r="AC61" s="113"/>
    </row>
    <row r="62" ht="13.55" customHeight="1">
      <c r="A62" t="s" s="43">
        <v>811</v>
      </c>
      <c r="B62" t="s" s="57">
        <v>776</v>
      </c>
      <c r="C62" t="s" s="43">
        <v>161</v>
      </c>
      <c r="D62" t="s" s="44">
        <v>257</v>
      </c>
      <c r="E62" t="s" s="44">
        <v>164</v>
      </c>
      <c r="F62" t="s" s="44">
        <v>184</v>
      </c>
      <c r="G62" t="s" s="44">
        <v>164</v>
      </c>
      <c r="H62" t="s" s="44">
        <v>162</v>
      </c>
      <c r="I62" t="s" s="44">
        <v>164</v>
      </c>
      <c r="J62" t="s" s="44">
        <v>164</v>
      </c>
      <c r="K62" t="s" s="44">
        <v>184</v>
      </c>
      <c r="L62" t="s" s="44">
        <v>184</v>
      </c>
      <c r="M62" t="s" s="44">
        <v>162</v>
      </c>
      <c r="N62" s="113"/>
      <c r="O62" s="99"/>
      <c r="P62" t="s" s="43">
        <v>811</v>
      </c>
      <c r="Q62" t="s" s="168">
        <v>776</v>
      </c>
      <c r="R62" t="s" s="43">
        <v>161</v>
      </c>
      <c r="S62" s="125">
        <v>4</v>
      </c>
      <c r="T62" s="125">
        <v>4</v>
      </c>
      <c r="U62" s="125">
        <v>2</v>
      </c>
      <c r="V62" s="125">
        <v>4</v>
      </c>
      <c r="W62" s="125">
        <v>5</v>
      </c>
      <c r="X62" s="125">
        <v>4</v>
      </c>
      <c r="Y62" s="125">
        <v>4</v>
      </c>
      <c r="Z62" s="125">
        <v>2</v>
      </c>
      <c r="AA62" s="125">
        <v>2</v>
      </c>
      <c r="AB62" s="125">
        <v>5</v>
      </c>
      <c r="AC62" s="113"/>
    </row>
    <row r="63" ht="13.55" customHeight="1">
      <c r="A63" t="s" s="43">
        <v>473</v>
      </c>
      <c r="B63" t="s" s="57">
        <v>776</v>
      </c>
      <c r="C63" t="s" s="43">
        <v>161</v>
      </c>
      <c r="D63" t="s" s="44">
        <v>242</v>
      </c>
      <c r="E63" t="s" s="44">
        <v>165</v>
      </c>
      <c r="F63" t="s" s="44">
        <v>165</v>
      </c>
      <c r="G63" t="s" s="44">
        <v>162</v>
      </c>
      <c r="H63" t="s" s="44">
        <v>184</v>
      </c>
      <c r="I63" t="s" s="44">
        <v>164</v>
      </c>
      <c r="J63" t="s" s="44">
        <v>165</v>
      </c>
      <c r="K63" t="s" s="44">
        <v>164</v>
      </c>
      <c r="L63" t="s" s="44">
        <v>164</v>
      </c>
      <c r="M63" t="s" s="44">
        <v>164</v>
      </c>
      <c r="N63" s="113"/>
      <c r="O63" s="99"/>
      <c r="P63" t="s" s="43">
        <v>473</v>
      </c>
      <c r="Q63" t="s" s="168">
        <v>776</v>
      </c>
      <c r="R63" t="s" s="43">
        <v>161</v>
      </c>
      <c r="S63" s="125">
        <v>2</v>
      </c>
      <c r="T63" s="125">
        <v>1</v>
      </c>
      <c r="U63" s="125">
        <v>1</v>
      </c>
      <c r="V63" s="125">
        <v>5</v>
      </c>
      <c r="W63" s="125">
        <v>2</v>
      </c>
      <c r="X63" s="125">
        <v>4</v>
      </c>
      <c r="Y63" s="125">
        <v>1</v>
      </c>
      <c r="Z63" s="125">
        <v>4</v>
      </c>
      <c r="AA63" s="125">
        <v>4</v>
      </c>
      <c r="AB63" s="125">
        <v>4</v>
      </c>
      <c r="AC63" s="113"/>
    </row>
    <row r="64" ht="13.55" customHeight="1">
      <c r="A64" t="s" s="43">
        <v>322</v>
      </c>
      <c r="B64" t="s" s="57">
        <v>776</v>
      </c>
      <c r="C64" t="s" s="43">
        <v>159</v>
      </c>
      <c r="D64" t="s" s="44">
        <v>162</v>
      </c>
      <c r="E64" t="s" s="44">
        <v>162</v>
      </c>
      <c r="F64" t="s" s="44">
        <v>162</v>
      </c>
      <c r="G64" t="s" s="44">
        <v>162</v>
      </c>
      <c r="H64" t="s" s="44">
        <v>162</v>
      </c>
      <c r="I64" t="s" s="44">
        <v>164</v>
      </c>
      <c r="J64" t="s" s="44">
        <v>184</v>
      </c>
      <c r="K64" t="s" s="44">
        <v>164</v>
      </c>
      <c r="L64" t="s" s="44">
        <v>184</v>
      </c>
      <c r="M64" t="s" s="44">
        <v>164</v>
      </c>
      <c r="N64" s="113"/>
      <c r="O64" s="99"/>
      <c r="P64" t="s" s="43">
        <v>322</v>
      </c>
      <c r="Q64" t="s" s="168">
        <v>776</v>
      </c>
      <c r="R64" t="s" s="43">
        <v>159</v>
      </c>
      <c r="S64" s="125">
        <v>5</v>
      </c>
      <c r="T64" s="125">
        <v>5</v>
      </c>
      <c r="U64" s="125">
        <v>5</v>
      </c>
      <c r="V64" s="125">
        <v>5</v>
      </c>
      <c r="W64" s="125">
        <v>5</v>
      </c>
      <c r="X64" s="125">
        <v>4</v>
      </c>
      <c r="Y64" s="125">
        <v>2</v>
      </c>
      <c r="Z64" s="125">
        <v>4</v>
      </c>
      <c r="AA64" s="125">
        <v>2</v>
      </c>
      <c r="AB64" s="125">
        <v>4</v>
      </c>
      <c r="AC64" s="113"/>
    </row>
    <row r="65" ht="13.55" customHeight="1">
      <c r="A65" t="s" s="43">
        <v>835</v>
      </c>
      <c r="B65" t="s" s="57">
        <v>776</v>
      </c>
      <c r="C65" t="s" s="43">
        <v>161</v>
      </c>
      <c r="D65" t="s" s="44">
        <v>257</v>
      </c>
      <c r="E65" t="s" s="44">
        <v>184</v>
      </c>
      <c r="F65" t="s" s="44">
        <v>184</v>
      </c>
      <c r="G65" t="s" s="44">
        <v>164</v>
      </c>
      <c r="H65" t="s" s="44">
        <v>184</v>
      </c>
      <c r="I65" t="s" s="44">
        <v>164</v>
      </c>
      <c r="J65" t="s" s="44">
        <v>184</v>
      </c>
      <c r="K65" t="s" s="44">
        <v>164</v>
      </c>
      <c r="L65" t="s" s="44">
        <v>184</v>
      </c>
      <c r="M65" t="s" s="44">
        <v>184</v>
      </c>
      <c r="N65" s="113"/>
      <c r="O65" s="99"/>
      <c r="P65" t="s" s="43">
        <v>835</v>
      </c>
      <c r="Q65" t="s" s="168">
        <v>776</v>
      </c>
      <c r="R65" t="s" s="43">
        <v>161</v>
      </c>
      <c r="S65" s="125">
        <v>4</v>
      </c>
      <c r="T65" s="125">
        <v>2</v>
      </c>
      <c r="U65" s="125">
        <v>2</v>
      </c>
      <c r="V65" s="125">
        <v>4</v>
      </c>
      <c r="W65" s="125">
        <v>2</v>
      </c>
      <c r="X65" s="125">
        <v>4</v>
      </c>
      <c r="Y65" s="125">
        <v>2</v>
      </c>
      <c r="Z65" s="125">
        <v>4</v>
      </c>
      <c r="AA65" s="125">
        <v>2</v>
      </c>
      <c r="AB65" s="125">
        <v>2</v>
      </c>
      <c r="AC65" s="113"/>
    </row>
    <row r="66" ht="13.55" customHeight="1">
      <c r="A66" t="s" s="43">
        <v>211</v>
      </c>
      <c r="B66" t="s" s="57">
        <v>776</v>
      </c>
      <c r="C66" t="s" s="43">
        <v>161</v>
      </c>
      <c r="D66" t="s" s="44">
        <v>242</v>
      </c>
      <c r="E66" t="s" s="44">
        <v>165</v>
      </c>
      <c r="F66" t="s" s="44">
        <v>163</v>
      </c>
      <c r="G66" t="s" s="44">
        <v>164</v>
      </c>
      <c r="H66" t="s" s="44">
        <v>165</v>
      </c>
      <c r="I66" t="s" s="44">
        <v>184</v>
      </c>
      <c r="J66" t="s" s="44">
        <v>184</v>
      </c>
      <c r="K66" t="s" s="44">
        <v>184</v>
      </c>
      <c r="L66" t="s" s="44">
        <v>164</v>
      </c>
      <c r="M66" t="s" s="44">
        <v>162</v>
      </c>
      <c r="N66" s="113"/>
      <c r="O66" s="99"/>
      <c r="P66" t="s" s="43">
        <v>211</v>
      </c>
      <c r="Q66" t="s" s="168">
        <v>776</v>
      </c>
      <c r="R66" t="s" s="43">
        <v>161</v>
      </c>
      <c r="S66" s="125">
        <v>2</v>
      </c>
      <c r="T66" s="125">
        <v>1</v>
      </c>
      <c r="U66" s="125">
        <v>3</v>
      </c>
      <c r="V66" s="125">
        <v>4</v>
      </c>
      <c r="W66" s="125">
        <v>1</v>
      </c>
      <c r="X66" s="125">
        <v>2</v>
      </c>
      <c r="Y66" s="125">
        <v>2</v>
      </c>
      <c r="Z66" s="125">
        <v>2</v>
      </c>
      <c r="AA66" s="125">
        <v>4</v>
      </c>
      <c r="AB66" s="125">
        <v>5</v>
      </c>
      <c r="AC66" s="113"/>
    </row>
    <row r="67" ht="13.55" customHeight="1">
      <c r="A67" t="s" s="43">
        <v>852</v>
      </c>
      <c r="B67" t="s" s="57">
        <v>776</v>
      </c>
      <c r="C67" t="s" s="43">
        <v>161</v>
      </c>
      <c r="D67" t="s" s="44">
        <v>162</v>
      </c>
      <c r="E67" t="s" s="44">
        <v>184</v>
      </c>
      <c r="F67" t="s" s="44">
        <v>164</v>
      </c>
      <c r="G67" t="s" s="44">
        <v>164</v>
      </c>
      <c r="H67" t="s" s="44">
        <v>164</v>
      </c>
      <c r="I67" t="s" s="44">
        <v>164</v>
      </c>
      <c r="J67" t="s" s="44">
        <v>164</v>
      </c>
      <c r="K67" t="s" s="44">
        <v>163</v>
      </c>
      <c r="L67" t="s" s="44">
        <v>164</v>
      </c>
      <c r="M67" t="s" s="44">
        <v>162</v>
      </c>
      <c r="N67" s="113"/>
      <c r="O67" s="99"/>
      <c r="P67" t="s" s="43">
        <v>852</v>
      </c>
      <c r="Q67" t="s" s="168">
        <v>776</v>
      </c>
      <c r="R67" t="s" s="43">
        <v>161</v>
      </c>
      <c r="S67" s="125">
        <v>5</v>
      </c>
      <c r="T67" s="125">
        <v>2</v>
      </c>
      <c r="U67" s="125">
        <v>4</v>
      </c>
      <c r="V67" s="125">
        <v>4</v>
      </c>
      <c r="W67" s="125">
        <v>4</v>
      </c>
      <c r="X67" s="125">
        <v>4</v>
      </c>
      <c r="Y67" s="125">
        <v>4</v>
      </c>
      <c r="Z67" s="125">
        <v>3</v>
      </c>
      <c r="AA67" s="125">
        <v>4</v>
      </c>
      <c r="AB67" s="125">
        <v>5</v>
      </c>
      <c r="AC67" s="113"/>
    </row>
    <row r="68" ht="13.55" customHeight="1">
      <c r="A68" t="s" s="43">
        <v>363</v>
      </c>
      <c r="B68" t="s" s="57">
        <v>776</v>
      </c>
      <c r="C68" t="s" s="43">
        <v>159</v>
      </c>
      <c r="D68" t="s" s="44">
        <v>165</v>
      </c>
      <c r="E68" t="s" s="44">
        <v>164</v>
      </c>
      <c r="F68" t="s" s="44">
        <v>165</v>
      </c>
      <c r="G68" t="s" s="44">
        <v>162</v>
      </c>
      <c r="H68" t="s" s="44">
        <v>184</v>
      </c>
      <c r="I68" t="s" s="44">
        <v>164</v>
      </c>
      <c r="J68" t="s" s="44">
        <v>184</v>
      </c>
      <c r="K68" t="s" s="44">
        <v>164</v>
      </c>
      <c r="L68" t="s" s="44">
        <v>162</v>
      </c>
      <c r="M68" t="s" s="44">
        <v>162</v>
      </c>
      <c r="N68" s="113"/>
      <c r="O68" s="99"/>
      <c r="P68" t="s" s="43">
        <v>363</v>
      </c>
      <c r="Q68" t="s" s="168">
        <v>776</v>
      </c>
      <c r="R68" t="s" s="43">
        <v>159</v>
      </c>
      <c r="S68" s="125">
        <v>1</v>
      </c>
      <c r="T68" s="125">
        <v>4</v>
      </c>
      <c r="U68" s="125">
        <v>1</v>
      </c>
      <c r="V68" s="125">
        <v>5</v>
      </c>
      <c r="W68" s="125">
        <v>2</v>
      </c>
      <c r="X68" s="125">
        <v>4</v>
      </c>
      <c r="Y68" s="125">
        <v>2</v>
      </c>
      <c r="Z68" s="125">
        <v>4</v>
      </c>
      <c r="AA68" s="125">
        <v>5</v>
      </c>
      <c r="AB68" s="125">
        <v>5</v>
      </c>
      <c r="AC68" s="113"/>
    </row>
    <row r="69" ht="13.55" customHeight="1">
      <c r="A69" t="s" s="43">
        <v>868</v>
      </c>
      <c r="B69" t="s" s="57">
        <v>776</v>
      </c>
      <c r="C69" t="s" s="43">
        <v>161</v>
      </c>
      <c r="D69" t="s" s="44">
        <v>257</v>
      </c>
      <c r="E69" t="s" s="44">
        <v>164</v>
      </c>
      <c r="F69" t="s" s="44">
        <v>162</v>
      </c>
      <c r="G69" t="s" s="44">
        <v>164</v>
      </c>
      <c r="H69" t="s" s="44">
        <v>165</v>
      </c>
      <c r="I69" t="s" s="44">
        <v>164</v>
      </c>
      <c r="J69" t="s" s="44">
        <v>165</v>
      </c>
      <c r="K69" t="s" s="44">
        <v>165</v>
      </c>
      <c r="L69" t="s" s="44">
        <v>162</v>
      </c>
      <c r="M69" t="s" s="44">
        <v>164</v>
      </c>
      <c r="N69" s="113"/>
      <c r="O69" s="99"/>
      <c r="P69" t="s" s="43">
        <v>868</v>
      </c>
      <c r="Q69" t="s" s="168">
        <v>776</v>
      </c>
      <c r="R69" t="s" s="43">
        <v>161</v>
      </c>
      <c r="S69" s="125">
        <v>4</v>
      </c>
      <c r="T69" s="125">
        <v>4</v>
      </c>
      <c r="U69" s="125">
        <v>5</v>
      </c>
      <c r="V69" s="125">
        <v>4</v>
      </c>
      <c r="W69" s="125">
        <v>1</v>
      </c>
      <c r="X69" s="125">
        <v>4</v>
      </c>
      <c r="Y69" s="125">
        <v>1</v>
      </c>
      <c r="Z69" s="125">
        <v>1</v>
      </c>
      <c r="AA69" s="125">
        <v>5</v>
      </c>
      <c r="AB69" s="125">
        <v>4</v>
      </c>
      <c r="AC69" s="113"/>
    </row>
    <row r="70" ht="13.55" customHeight="1">
      <c r="A70" t="s" s="43">
        <v>492</v>
      </c>
      <c r="B70" t="s" s="57">
        <v>776</v>
      </c>
      <c r="C70" t="s" s="43">
        <v>159</v>
      </c>
      <c r="D70" t="s" s="44">
        <v>257</v>
      </c>
      <c r="E70" t="s" s="44">
        <v>164</v>
      </c>
      <c r="F70" t="s" s="44">
        <v>165</v>
      </c>
      <c r="G70" t="s" s="44">
        <v>164</v>
      </c>
      <c r="H70" t="s" s="44">
        <v>165</v>
      </c>
      <c r="I70" t="s" s="44">
        <v>164</v>
      </c>
      <c r="J70" t="s" s="44">
        <v>164</v>
      </c>
      <c r="K70" t="s" s="44">
        <v>165</v>
      </c>
      <c r="L70" t="s" s="44">
        <v>162</v>
      </c>
      <c r="M70" t="s" s="44">
        <v>162</v>
      </c>
      <c r="N70" s="113"/>
      <c r="O70" s="99"/>
      <c r="P70" t="s" s="43">
        <v>492</v>
      </c>
      <c r="Q70" t="s" s="168">
        <v>776</v>
      </c>
      <c r="R70" t="s" s="43">
        <v>159</v>
      </c>
      <c r="S70" s="125">
        <v>4</v>
      </c>
      <c r="T70" s="125">
        <v>4</v>
      </c>
      <c r="U70" s="125">
        <v>1</v>
      </c>
      <c r="V70" s="125">
        <v>4</v>
      </c>
      <c r="W70" s="125">
        <v>1</v>
      </c>
      <c r="X70" s="125">
        <v>4</v>
      </c>
      <c r="Y70" s="125">
        <v>4</v>
      </c>
      <c r="Z70" s="125">
        <v>1</v>
      </c>
      <c r="AA70" s="125">
        <v>5</v>
      </c>
      <c r="AB70" s="125">
        <v>5</v>
      </c>
      <c r="AC70" s="113"/>
    </row>
    <row r="71" ht="13.55" customHeight="1">
      <c r="A71" t="s" s="43">
        <v>883</v>
      </c>
      <c r="B71" t="s" s="57">
        <v>776</v>
      </c>
      <c r="C71" t="s" s="43">
        <v>159</v>
      </c>
      <c r="D71" t="s" s="44">
        <v>257</v>
      </c>
      <c r="E71" t="s" s="44">
        <v>164</v>
      </c>
      <c r="F71" t="s" s="44">
        <v>165</v>
      </c>
      <c r="G71" t="s" s="44">
        <v>162</v>
      </c>
      <c r="H71" t="s" s="44">
        <v>165</v>
      </c>
      <c r="I71" t="s" s="44">
        <v>162</v>
      </c>
      <c r="J71" t="s" s="44">
        <v>165</v>
      </c>
      <c r="K71" t="s" s="44">
        <v>165</v>
      </c>
      <c r="L71" t="s" s="44">
        <v>162</v>
      </c>
      <c r="M71" t="s" s="44">
        <v>162</v>
      </c>
      <c r="N71" s="113"/>
      <c r="O71" s="99"/>
      <c r="P71" t="s" s="43">
        <v>883</v>
      </c>
      <c r="Q71" t="s" s="168">
        <v>776</v>
      </c>
      <c r="R71" t="s" s="43">
        <v>159</v>
      </c>
      <c r="S71" s="125">
        <v>4</v>
      </c>
      <c r="T71" s="125">
        <v>4</v>
      </c>
      <c r="U71" s="125">
        <v>1</v>
      </c>
      <c r="V71" s="125">
        <v>5</v>
      </c>
      <c r="W71" s="125">
        <v>1</v>
      </c>
      <c r="X71" s="125">
        <v>5</v>
      </c>
      <c r="Y71" s="125">
        <v>1</v>
      </c>
      <c r="Z71" s="125">
        <v>1</v>
      </c>
      <c r="AA71" s="125">
        <v>5</v>
      </c>
      <c r="AB71" s="125">
        <v>5</v>
      </c>
      <c r="AC71" s="113"/>
    </row>
    <row r="72" ht="13.55" customHeight="1">
      <c r="A72" t="s" s="43">
        <v>892</v>
      </c>
      <c r="B72" t="s" s="57">
        <v>776</v>
      </c>
      <c r="C72" t="s" s="43">
        <v>159</v>
      </c>
      <c r="D72" t="s" s="44">
        <v>242</v>
      </c>
      <c r="E72" t="s" s="44">
        <v>162</v>
      </c>
      <c r="F72" t="s" s="44">
        <v>165</v>
      </c>
      <c r="G72" t="s" s="44">
        <v>164</v>
      </c>
      <c r="H72" t="s" s="44">
        <v>165</v>
      </c>
      <c r="I72" t="s" s="44">
        <v>162</v>
      </c>
      <c r="J72" t="s" s="44">
        <v>165</v>
      </c>
      <c r="K72" t="s" s="44">
        <v>165</v>
      </c>
      <c r="L72" t="s" s="44">
        <v>162</v>
      </c>
      <c r="M72" t="s" s="44">
        <v>162</v>
      </c>
      <c r="N72" s="113"/>
      <c r="O72" s="99"/>
      <c r="P72" t="s" s="43">
        <v>892</v>
      </c>
      <c r="Q72" t="s" s="168">
        <v>776</v>
      </c>
      <c r="R72" t="s" s="43">
        <v>159</v>
      </c>
      <c r="S72" s="125">
        <v>2</v>
      </c>
      <c r="T72" s="125">
        <v>5</v>
      </c>
      <c r="U72" s="125">
        <v>1</v>
      </c>
      <c r="V72" s="125">
        <v>4</v>
      </c>
      <c r="W72" s="125">
        <v>1</v>
      </c>
      <c r="X72" s="125">
        <v>5</v>
      </c>
      <c r="Y72" s="125">
        <v>1</v>
      </c>
      <c r="Z72" s="125">
        <v>1</v>
      </c>
      <c r="AA72" s="125">
        <v>5</v>
      </c>
      <c r="AB72" s="125">
        <v>5</v>
      </c>
      <c r="AC72" s="113"/>
    </row>
    <row r="73" ht="13.55" customHeight="1">
      <c r="A73" t="s" s="43">
        <v>899</v>
      </c>
      <c r="B73" t="s" s="57">
        <v>776</v>
      </c>
      <c r="C73" t="s" s="43">
        <v>159</v>
      </c>
      <c r="D73" t="s" s="44">
        <v>257</v>
      </c>
      <c r="E73" t="s" s="44">
        <v>162</v>
      </c>
      <c r="F73" t="s" s="44">
        <v>162</v>
      </c>
      <c r="G73" t="s" s="44">
        <v>162</v>
      </c>
      <c r="H73" t="s" s="44">
        <v>162</v>
      </c>
      <c r="I73" t="s" s="44">
        <v>162</v>
      </c>
      <c r="J73" t="s" s="44">
        <v>162</v>
      </c>
      <c r="K73" t="s" s="44">
        <v>165</v>
      </c>
      <c r="L73" t="s" s="44">
        <v>162</v>
      </c>
      <c r="M73" t="s" s="44">
        <v>164</v>
      </c>
      <c r="N73" s="113"/>
      <c r="O73" s="99"/>
      <c r="P73" t="s" s="43">
        <v>899</v>
      </c>
      <c r="Q73" t="s" s="168">
        <v>776</v>
      </c>
      <c r="R73" t="s" s="43">
        <v>159</v>
      </c>
      <c r="S73" s="125">
        <v>4</v>
      </c>
      <c r="T73" s="125">
        <v>5</v>
      </c>
      <c r="U73" s="125">
        <v>5</v>
      </c>
      <c r="V73" s="125">
        <v>5</v>
      </c>
      <c r="W73" s="125">
        <v>5</v>
      </c>
      <c r="X73" s="125">
        <v>5</v>
      </c>
      <c r="Y73" s="125">
        <v>5</v>
      </c>
      <c r="Z73" s="125">
        <v>1</v>
      </c>
      <c r="AA73" s="125">
        <v>5</v>
      </c>
      <c r="AB73" s="125">
        <v>4</v>
      </c>
      <c r="AC73" s="113"/>
    </row>
    <row r="74" ht="13.55" customHeight="1">
      <c r="A74" t="s" s="43">
        <v>906</v>
      </c>
      <c r="B74" t="s" s="57">
        <v>776</v>
      </c>
      <c r="C74" t="s" s="43">
        <v>161</v>
      </c>
      <c r="D74" t="s" s="44">
        <v>257</v>
      </c>
      <c r="E74" t="s" s="44">
        <v>165</v>
      </c>
      <c r="F74" t="s" s="44">
        <v>165</v>
      </c>
      <c r="G74" t="s" s="44">
        <v>162</v>
      </c>
      <c r="H74" t="s" s="44">
        <v>164</v>
      </c>
      <c r="I74" t="s" s="44">
        <v>162</v>
      </c>
      <c r="J74" t="s" s="44">
        <v>165</v>
      </c>
      <c r="K74" t="s" s="44">
        <v>165</v>
      </c>
      <c r="L74" t="s" s="44">
        <v>162</v>
      </c>
      <c r="M74" t="s" s="44">
        <v>162</v>
      </c>
      <c r="N74" s="113"/>
      <c r="O74" s="99"/>
      <c r="P74" t="s" s="43">
        <v>906</v>
      </c>
      <c r="Q74" t="s" s="168">
        <v>776</v>
      </c>
      <c r="R74" t="s" s="43">
        <v>161</v>
      </c>
      <c r="S74" s="125">
        <v>4</v>
      </c>
      <c r="T74" s="125">
        <v>1</v>
      </c>
      <c r="U74" s="125">
        <v>1</v>
      </c>
      <c r="V74" s="125">
        <v>5</v>
      </c>
      <c r="W74" s="125">
        <v>4</v>
      </c>
      <c r="X74" s="125">
        <v>5</v>
      </c>
      <c r="Y74" s="125">
        <v>1</v>
      </c>
      <c r="Z74" s="125">
        <v>1</v>
      </c>
      <c r="AA74" s="125">
        <v>5</v>
      </c>
      <c r="AB74" s="125">
        <v>5</v>
      </c>
      <c r="AC74" s="113"/>
    </row>
    <row r="75" ht="13.55" customHeight="1">
      <c r="A75" t="s" s="43">
        <v>394</v>
      </c>
      <c r="B75" t="s" s="57">
        <v>776</v>
      </c>
      <c r="C75" t="s" s="43">
        <v>159</v>
      </c>
      <c r="D75" t="s" s="44">
        <v>242</v>
      </c>
      <c r="E75" t="s" s="44">
        <v>162</v>
      </c>
      <c r="F75" t="s" s="44">
        <v>165</v>
      </c>
      <c r="G75" t="s" s="44">
        <v>162</v>
      </c>
      <c r="H75" t="s" s="44">
        <v>164</v>
      </c>
      <c r="I75" t="s" s="44">
        <v>162</v>
      </c>
      <c r="J75" t="s" s="44">
        <v>184</v>
      </c>
      <c r="K75" t="s" s="44">
        <v>162</v>
      </c>
      <c r="L75" t="s" s="44">
        <v>162</v>
      </c>
      <c r="M75" t="s" s="44">
        <v>162</v>
      </c>
      <c r="N75" s="113"/>
      <c r="O75" s="99"/>
      <c r="P75" t="s" s="43">
        <v>394</v>
      </c>
      <c r="Q75" t="s" s="168">
        <v>776</v>
      </c>
      <c r="R75" t="s" s="43">
        <v>159</v>
      </c>
      <c r="S75" s="125">
        <v>2</v>
      </c>
      <c r="T75" s="125">
        <v>5</v>
      </c>
      <c r="U75" s="125">
        <v>1</v>
      </c>
      <c r="V75" s="125">
        <v>5</v>
      </c>
      <c r="W75" s="125">
        <v>4</v>
      </c>
      <c r="X75" s="125">
        <v>5</v>
      </c>
      <c r="Y75" s="125">
        <v>2</v>
      </c>
      <c r="Z75" s="125">
        <v>5</v>
      </c>
      <c r="AA75" s="125">
        <v>5</v>
      </c>
      <c r="AB75" s="125">
        <v>5</v>
      </c>
      <c r="AC75" s="113"/>
    </row>
    <row r="76" ht="13.55" customHeight="1">
      <c r="A76" t="s" s="43">
        <v>926</v>
      </c>
      <c r="B76" t="s" s="57">
        <v>776</v>
      </c>
      <c r="C76" t="s" s="43">
        <v>159</v>
      </c>
      <c r="D76" t="s" s="44">
        <v>257</v>
      </c>
      <c r="E76" t="s" s="44">
        <v>184</v>
      </c>
      <c r="F76" t="s" s="44">
        <v>184</v>
      </c>
      <c r="G76" t="s" s="44">
        <v>162</v>
      </c>
      <c r="H76" t="s" s="44">
        <v>184</v>
      </c>
      <c r="I76" t="s" s="44">
        <v>162</v>
      </c>
      <c r="J76" t="s" s="44">
        <v>165</v>
      </c>
      <c r="K76" t="s" s="44">
        <v>164</v>
      </c>
      <c r="L76" t="s" s="44">
        <v>162</v>
      </c>
      <c r="M76" t="s" s="44">
        <v>162</v>
      </c>
      <c r="N76" s="113"/>
      <c r="O76" s="99"/>
      <c r="P76" t="s" s="43">
        <v>926</v>
      </c>
      <c r="Q76" t="s" s="168">
        <v>776</v>
      </c>
      <c r="R76" t="s" s="43">
        <v>159</v>
      </c>
      <c r="S76" s="125">
        <v>4</v>
      </c>
      <c r="T76" s="125">
        <v>2</v>
      </c>
      <c r="U76" s="125">
        <v>2</v>
      </c>
      <c r="V76" s="125">
        <v>5</v>
      </c>
      <c r="W76" s="125">
        <v>2</v>
      </c>
      <c r="X76" s="125">
        <v>5</v>
      </c>
      <c r="Y76" s="125">
        <v>1</v>
      </c>
      <c r="Z76" s="125">
        <v>4</v>
      </c>
      <c r="AA76" s="125">
        <v>5</v>
      </c>
      <c r="AB76" s="125">
        <v>5</v>
      </c>
      <c r="AC76" s="113"/>
    </row>
    <row r="77" ht="13.55" customHeight="1">
      <c r="A77" t="s" s="43">
        <v>936</v>
      </c>
      <c r="B77" t="s" s="57">
        <v>776</v>
      </c>
      <c r="C77" t="s" s="43">
        <v>161</v>
      </c>
      <c r="D77" t="s" s="44">
        <v>242</v>
      </c>
      <c r="E77" t="s" s="44">
        <v>184</v>
      </c>
      <c r="F77" t="s" s="44">
        <v>184</v>
      </c>
      <c r="G77" t="s" s="44">
        <v>162</v>
      </c>
      <c r="H77" t="s" s="44">
        <v>163</v>
      </c>
      <c r="I77" t="s" s="44">
        <v>164</v>
      </c>
      <c r="J77" t="s" s="44">
        <v>184</v>
      </c>
      <c r="K77" t="s" s="44">
        <v>184</v>
      </c>
      <c r="L77" t="s" s="44">
        <v>162</v>
      </c>
      <c r="M77" t="s" s="44">
        <v>162</v>
      </c>
      <c r="N77" s="113"/>
      <c r="O77" s="99"/>
      <c r="P77" t="s" s="43">
        <v>936</v>
      </c>
      <c r="Q77" t="s" s="168">
        <v>776</v>
      </c>
      <c r="R77" t="s" s="43">
        <v>161</v>
      </c>
      <c r="S77" s="125">
        <v>2</v>
      </c>
      <c r="T77" s="125">
        <v>2</v>
      </c>
      <c r="U77" s="125">
        <v>2</v>
      </c>
      <c r="V77" s="125">
        <v>5</v>
      </c>
      <c r="W77" s="125">
        <v>3</v>
      </c>
      <c r="X77" s="125">
        <v>4</v>
      </c>
      <c r="Y77" s="125">
        <v>2</v>
      </c>
      <c r="Z77" s="125">
        <v>2</v>
      </c>
      <c r="AA77" s="125">
        <v>5</v>
      </c>
      <c r="AB77" s="125">
        <v>5</v>
      </c>
      <c r="AC77" s="113"/>
    </row>
    <row r="78" ht="13.55" customHeight="1">
      <c r="A78" t="s" s="43">
        <v>943</v>
      </c>
      <c r="B78" t="s" s="57">
        <v>945</v>
      </c>
      <c r="C78" t="s" s="43">
        <v>159</v>
      </c>
      <c r="D78" t="s" s="44">
        <v>257</v>
      </c>
      <c r="E78" t="s" s="44">
        <v>164</v>
      </c>
      <c r="F78" t="s" s="44">
        <v>164</v>
      </c>
      <c r="G78" t="s" s="44">
        <v>164</v>
      </c>
      <c r="H78" t="s" s="44">
        <v>162</v>
      </c>
      <c r="I78" t="s" s="44">
        <v>162</v>
      </c>
      <c r="J78" t="s" s="44">
        <v>184</v>
      </c>
      <c r="K78" t="s" s="44">
        <v>184</v>
      </c>
      <c r="L78" t="s" s="44">
        <v>162</v>
      </c>
      <c r="M78" t="s" s="44">
        <v>162</v>
      </c>
      <c r="N78" s="113"/>
      <c r="O78" s="99"/>
      <c r="P78" t="s" s="43">
        <v>943</v>
      </c>
      <c r="Q78" t="s" s="168">
        <v>945</v>
      </c>
      <c r="R78" t="s" s="43">
        <v>159</v>
      </c>
      <c r="S78" s="125">
        <v>4</v>
      </c>
      <c r="T78" s="125">
        <v>4</v>
      </c>
      <c r="U78" s="125">
        <v>4</v>
      </c>
      <c r="V78" s="125">
        <v>4</v>
      </c>
      <c r="W78" s="125">
        <v>5</v>
      </c>
      <c r="X78" s="125">
        <v>5</v>
      </c>
      <c r="Y78" s="125">
        <v>2</v>
      </c>
      <c r="Z78" s="125">
        <v>2</v>
      </c>
      <c r="AA78" s="125">
        <v>5</v>
      </c>
      <c r="AB78" s="125">
        <v>5</v>
      </c>
      <c r="AC78" s="113"/>
    </row>
    <row r="79" ht="13.55" customHeight="1">
      <c r="A79" t="s" s="43">
        <v>961</v>
      </c>
      <c r="B79" t="s" s="57">
        <v>945</v>
      </c>
      <c r="C79" t="s" s="43">
        <v>159</v>
      </c>
      <c r="D79" t="s" s="44">
        <v>257</v>
      </c>
      <c r="E79" t="s" s="44">
        <v>184</v>
      </c>
      <c r="F79" t="s" s="44">
        <v>163</v>
      </c>
      <c r="G79" t="s" s="44">
        <v>162</v>
      </c>
      <c r="H79" t="s" s="44">
        <v>162</v>
      </c>
      <c r="I79" t="s" s="44">
        <v>164</v>
      </c>
      <c r="J79" t="s" s="44">
        <v>184</v>
      </c>
      <c r="K79" t="s" s="44">
        <v>164</v>
      </c>
      <c r="L79" t="s" s="44">
        <v>164</v>
      </c>
      <c r="M79" t="s" s="44">
        <v>162</v>
      </c>
      <c r="N79" s="113"/>
      <c r="O79" s="99"/>
      <c r="P79" t="s" s="43">
        <v>961</v>
      </c>
      <c r="Q79" t="s" s="168">
        <v>945</v>
      </c>
      <c r="R79" t="s" s="43">
        <v>159</v>
      </c>
      <c r="S79" s="125">
        <v>4</v>
      </c>
      <c r="T79" s="125">
        <v>2</v>
      </c>
      <c r="U79" s="125">
        <v>3</v>
      </c>
      <c r="V79" s="125">
        <v>5</v>
      </c>
      <c r="W79" s="125">
        <v>5</v>
      </c>
      <c r="X79" s="125">
        <v>4</v>
      </c>
      <c r="Y79" s="125">
        <v>2</v>
      </c>
      <c r="Z79" s="125">
        <v>4</v>
      </c>
      <c r="AA79" s="125">
        <v>4</v>
      </c>
      <c r="AB79" s="125">
        <v>5</v>
      </c>
      <c r="AC79" s="113"/>
    </row>
    <row r="80" ht="13.55" customHeight="1">
      <c r="A80" t="s" s="43">
        <v>973</v>
      </c>
      <c r="B80" t="s" s="57">
        <v>945</v>
      </c>
      <c r="C80" t="s" s="43">
        <v>161</v>
      </c>
      <c r="D80" t="s" s="44">
        <v>242</v>
      </c>
      <c r="E80" t="s" s="44">
        <v>165</v>
      </c>
      <c r="F80" t="s" s="44">
        <v>165</v>
      </c>
      <c r="G80" t="s" s="44">
        <v>164</v>
      </c>
      <c r="H80" t="s" s="44">
        <v>184</v>
      </c>
      <c r="I80" t="s" s="44">
        <v>184</v>
      </c>
      <c r="J80" t="s" s="44">
        <v>165</v>
      </c>
      <c r="K80" t="s" s="44">
        <v>165</v>
      </c>
      <c r="L80" t="s" s="44">
        <v>162</v>
      </c>
      <c r="M80" t="s" s="44">
        <v>162</v>
      </c>
      <c r="N80" s="113"/>
      <c r="O80" s="99"/>
      <c r="P80" t="s" s="43">
        <v>973</v>
      </c>
      <c r="Q80" t="s" s="168">
        <v>945</v>
      </c>
      <c r="R80" t="s" s="43">
        <v>161</v>
      </c>
      <c r="S80" s="125">
        <v>2</v>
      </c>
      <c r="T80" s="125">
        <v>1</v>
      </c>
      <c r="U80" s="125">
        <v>1</v>
      </c>
      <c r="V80" s="125">
        <v>4</v>
      </c>
      <c r="W80" s="125">
        <v>2</v>
      </c>
      <c r="X80" s="125">
        <v>2</v>
      </c>
      <c r="Y80" s="125">
        <v>1</v>
      </c>
      <c r="Z80" s="125">
        <v>1</v>
      </c>
      <c r="AA80" s="125">
        <v>5</v>
      </c>
      <c r="AB80" s="125">
        <v>5</v>
      </c>
      <c r="AC80" s="113"/>
    </row>
    <row r="81" ht="13.55" customHeight="1">
      <c r="A81" t="s" s="43">
        <v>985</v>
      </c>
      <c r="B81" t="s" s="57">
        <v>945</v>
      </c>
      <c r="C81" t="s" s="43">
        <v>161</v>
      </c>
      <c r="D81" t="s" s="44">
        <v>162</v>
      </c>
      <c r="E81" t="s" s="44">
        <v>165</v>
      </c>
      <c r="F81" t="s" s="44">
        <v>184</v>
      </c>
      <c r="G81" t="s" s="44">
        <v>162</v>
      </c>
      <c r="H81" t="s" s="44">
        <v>162</v>
      </c>
      <c r="I81" t="s" s="44">
        <v>165</v>
      </c>
      <c r="J81" t="s" s="44">
        <v>184</v>
      </c>
      <c r="K81" t="s" s="44">
        <v>184</v>
      </c>
      <c r="L81" t="s" s="44">
        <v>164</v>
      </c>
      <c r="M81" t="s" s="44">
        <v>164</v>
      </c>
      <c r="N81" s="113"/>
      <c r="O81" s="99"/>
      <c r="P81" t="s" s="43">
        <v>985</v>
      </c>
      <c r="Q81" t="s" s="168">
        <v>945</v>
      </c>
      <c r="R81" t="s" s="43">
        <v>161</v>
      </c>
      <c r="S81" s="125">
        <v>5</v>
      </c>
      <c r="T81" s="125">
        <v>1</v>
      </c>
      <c r="U81" s="125">
        <v>2</v>
      </c>
      <c r="V81" s="125">
        <v>5</v>
      </c>
      <c r="W81" s="125">
        <v>5</v>
      </c>
      <c r="X81" s="125">
        <v>1</v>
      </c>
      <c r="Y81" s="125">
        <v>2</v>
      </c>
      <c r="Z81" s="125">
        <v>2</v>
      </c>
      <c r="AA81" s="125">
        <v>4</v>
      </c>
      <c r="AB81" s="125">
        <v>4</v>
      </c>
      <c r="AC81" s="113"/>
    </row>
    <row r="82" ht="13.55" customHeight="1">
      <c r="A82" t="s" s="43">
        <v>993</v>
      </c>
      <c r="B82" t="s" s="57">
        <v>945</v>
      </c>
      <c r="C82" t="s" s="43">
        <v>159</v>
      </c>
      <c r="D82" t="s" s="44">
        <v>242</v>
      </c>
      <c r="E82" t="s" s="44">
        <v>165</v>
      </c>
      <c r="F82" t="s" s="44">
        <v>165</v>
      </c>
      <c r="G82" t="s" s="44">
        <v>162</v>
      </c>
      <c r="H82" t="s" s="44">
        <v>164</v>
      </c>
      <c r="I82" t="s" s="44">
        <v>165</v>
      </c>
      <c r="J82" t="s" s="44">
        <v>165</v>
      </c>
      <c r="K82" t="s" s="44">
        <v>165</v>
      </c>
      <c r="L82" t="s" s="44">
        <v>164</v>
      </c>
      <c r="M82" t="s" s="44">
        <v>162</v>
      </c>
      <c r="N82" s="113"/>
      <c r="O82" s="99"/>
      <c r="P82" t="s" s="43">
        <v>993</v>
      </c>
      <c r="Q82" t="s" s="168">
        <v>945</v>
      </c>
      <c r="R82" t="s" s="43">
        <v>159</v>
      </c>
      <c r="S82" s="125">
        <v>2</v>
      </c>
      <c r="T82" s="125">
        <v>1</v>
      </c>
      <c r="U82" s="125">
        <v>1</v>
      </c>
      <c r="V82" s="125">
        <v>5</v>
      </c>
      <c r="W82" s="125">
        <v>4</v>
      </c>
      <c r="X82" s="125">
        <v>1</v>
      </c>
      <c r="Y82" s="125">
        <v>1</v>
      </c>
      <c r="Z82" s="125">
        <v>1</v>
      </c>
      <c r="AA82" s="125">
        <v>4</v>
      </c>
      <c r="AB82" s="125">
        <v>5</v>
      </c>
      <c r="AC82" s="113"/>
    </row>
    <row r="83" ht="13.55" customHeight="1">
      <c r="A83" t="s" s="43">
        <v>1000</v>
      </c>
      <c r="B83" t="s" s="57">
        <v>945</v>
      </c>
      <c r="C83" t="s" s="43">
        <v>159</v>
      </c>
      <c r="D83" t="s" s="44">
        <v>165</v>
      </c>
      <c r="E83" t="s" s="44">
        <v>165</v>
      </c>
      <c r="F83" t="s" s="44">
        <v>165</v>
      </c>
      <c r="G83" t="s" s="44">
        <v>162</v>
      </c>
      <c r="H83" t="s" s="44">
        <v>184</v>
      </c>
      <c r="I83" t="s" s="44">
        <v>165</v>
      </c>
      <c r="J83" t="s" s="44">
        <v>165</v>
      </c>
      <c r="K83" t="s" s="44">
        <v>184</v>
      </c>
      <c r="L83" t="s" s="44">
        <v>162</v>
      </c>
      <c r="M83" t="s" s="44">
        <v>164</v>
      </c>
      <c r="N83" s="113"/>
      <c r="O83" s="99"/>
      <c r="P83" t="s" s="43">
        <v>1000</v>
      </c>
      <c r="Q83" t="s" s="168">
        <v>945</v>
      </c>
      <c r="R83" t="s" s="43">
        <v>159</v>
      </c>
      <c r="S83" s="125">
        <v>1</v>
      </c>
      <c r="T83" s="125">
        <v>1</v>
      </c>
      <c r="U83" s="125">
        <v>1</v>
      </c>
      <c r="V83" s="125">
        <v>5</v>
      </c>
      <c r="W83" s="125">
        <v>2</v>
      </c>
      <c r="X83" s="125">
        <v>1</v>
      </c>
      <c r="Y83" s="125">
        <v>1</v>
      </c>
      <c r="Z83" s="125">
        <v>2</v>
      </c>
      <c r="AA83" s="125">
        <v>5</v>
      </c>
      <c r="AB83" s="125">
        <v>4</v>
      </c>
      <c r="AC83" s="113"/>
    </row>
    <row r="84" ht="13.55" customHeight="1">
      <c r="A84" t="s" s="43">
        <v>1010</v>
      </c>
      <c r="B84" t="s" s="57">
        <v>945</v>
      </c>
      <c r="C84" t="s" s="43">
        <v>161</v>
      </c>
      <c r="D84" t="s" s="44">
        <v>162</v>
      </c>
      <c r="E84" t="s" s="44">
        <v>165</v>
      </c>
      <c r="F84" t="s" s="44">
        <v>165</v>
      </c>
      <c r="G84" t="s" s="44">
        <v>162</v>
      </c>
      <c r="H84" t="s" s="44">
        <v>184</v>
      </c>
      <c r="I84" t="s" s="44">
        <v>163</v>
      </c>
      <c r="J84" t="s" s="44">
        <v>163</v>
      </c>
      <c r="K84" t="s" s="44">
        <v>163</v>
      </c>
      <c r="L84" t="s" s="44">
        <v>164</v>
      </c>
      <c r="M84" t="s" s="44">
        <v>163</v>
      </c>
      <c r="N84" s="113"/>
      <c r="O84" s="99"/>
      <c r="P84" t="s" s="43">
        <v>1010</v>
      </c>
      <c r="Q84" t="s" s="168">
        <v>945</v>
      </c>
      <c r="R84" t="s" s="43">
        <v>161</v>
      </c>
      <c r="S84" s="125">
        <v>5</v>
      </c>
      <c r="T84" s="125">
        <v>1</v>
      </c>
      <c r="U84" s="125">
        <v>1</v>
      </c>
      <c r="V84" s="125">
        <v>5</v>
      </c>
      <c r="W84" s="125">
        <v>2</v>
      </c>
      <c r="X84" s="125">
        <v>3</v>
      </c>
      <c r="Y84" s="125">
        <v>3</v>
      </c>
      <c r="Z84" s="125">
        <v>3</v>
      </c>
      <c r="AA84" s="125">
        <v>4</v>
      </c>
      <c r="AB84" s="125">
        <v>3</v>
      </c>
      <c r="AC84" s="113"/>
    </row>
    <row r="85" ht="13.55" customHeight="1">
      <c r="A85" t="s" s="43">
        <v>1020</v>
      </c>
      <c r="B85" t="s" s="57">
        <v>945</v>
      </c>
      <c r="C85" t="s" s="43">
        <v>159</v>
      </c>
      <c r="D85" t="s" s="44">
        <v>162</v>
      </c>
      <c r="E85" t="s" s="44">
        <v>184</v>
      </c>
      <c r="F85" t="s" s="44">
        <v>163</v>
      </c>
      <c r="G85" t="s" s="44">
        <v>162</v>
      </c>
      <c r="H85" t="s" s="44">
        <v>165</v>
      </c>
      <c r="I85" t="s" s="44">
        <v>162</v>
      </c>
      <c r="J85" t="s" s="44">
        <v>165</v>
      </c>
      <c r="K85" t="s" s="44">
        <v>162</v>
      </c>
      <c r="L85" t="s" s="44">
        <v>164</v>
      </c>
      <c r="M85" t="s" s="44">
        <v>162</v>
      </c>
      <c r="N85" s="113"/>
      <c r="O85" s="99"/>
      <c r="P85" t="s" s="43">
        <v>1020</v>
      </c>
      <c r="Q85" t="s" s="168">
        <v>945</v>
      </c>
      <c r="R85" t="s" s="43">
        <v>159</v>
      </c>
      <c r="S85" s="125">
        <v>5</v>
      </c>
      <c r="T85" s="125">
        <v>2</v>
      </c>
      <c r="U85" s="125">
        <v>3</v>
      </c>
      <c r="V85" s="125">
        <v>5</v>
      </c>
      <c r="W85" s="125">
        <v>1</v>
      </c>
      <c r="X85" s="125">
        <v>5</v>
      </c>
      <c r="Y85" s="125">
        <v>1</v>
      </c>
      <c r="Z85" s="125">
        <v>5</v>
      </c>
      <c r="AA85" s="125">
        <v>4</v>
      </c>
      <c r="AB85" s="125">
        <v>5</v>
      </c>
      <c r="AC85" s="113"/>
    </row>
    <row r="86" ht="13.55" customHeight="1">
      <c r="A86" t="s" s="43">
        <v>1029</v>
      </c>
      <c r="B86" t="s" s="57">
        <v>945</v>
      </c>
      <c r="C86" t="s" s="43">
        <v>161</v>
      </c>
      <c r="D86" t="s" s="44">
        <v>162</v>
      </c>
      <c r="E86" t="s" s="44">
        <v>165</v>
      </c>
      <c r="F86" t="s" s="44">
        <v>165</v>
      </c>
      <c r="G86" t="s" s="44">
        <v>163</v>
      </c>
      <c r="H86" t="s" s="44">
        <v>165</v>
      </c>
      <c r="I86" t="s" s="44">
        <v>162</v>
      </c>
      <c r="J86" t="s" s="44">
        <v>184</v>
      </c>
      <c r="K86" t="s" s="44">
        <v>164</v>
      </c>
      <c r="L86" t="s" s="44">
        <v>162</v>
      </c>
      <c r="M86" t="s" s="44">
        <v>162</v>
      </c>
      <c r="N86" s="113"/>
      <c r="O86" s="99"/>
      <c r="P86" t="s" s="43">
        <v>1029</v>
      </c>
      <c r="Q86" t="s" s="168">
        <v>945</v>
      </c>
      <c r="R86" t="s" s="43">
        <v>161</v>
      </c>
      <c r="S86" s="125">
        <v>5</v>
      </c>
      <c r="T86" s="125">
        <v>1</v>
      </c>
      <c r="U86" s="125">
        <v>1</v>
      </c>
      <c r="V86" s="125">
        <v>3</v>
      </c>
      <c r="W86" s="125">
        <v>1</v>
      </c>
      <c r="X86" s="125">
        <v>5</v>
      </c>
      <c r="Y86" s="125">
        <v>2</v>
      </c>
      <c r="Z86" s="125">
        <v>4</v>
      </c>
      <c r="AA86" s="125">
        <v>5</v>
      </c>
      <c r="AB86" s="125">
        <v>5</v>
      </c>
      <c r="AC86" s="113"/>
    </row>
    <row r="87" ht="13.55" customHeight="1">
      <c r="A87" t="s" s="43">
        <v>1039</v>
      </c>
      <c r="B87" t="s" s="57">
        <v>945</v>
      </c>
      <c r="C87" t="s" s="43">
        <v>161</v>
      </c>
      <c r="D87" t="s" s="44">
        <v>257</v>
      </c>
      <c r="E87" t="s" s="44">
        <v>162</v>
      </c>
      <c r="F87" t="s" s="44">
        <v>165</v>
      </c>
      <c r="G87" t="s" s="44">
        <v>162</v>
      </c>
      <c r="H87" t="s" s="44">
        <v>165</v>
      </c>
      <c r="I87" t="s" s="44">
        <v>162</v>
      </c>
      <c r="J87" t="s" s="44">
        <v>165</v>
      </c>
      <c r="K87" t="s" s="44">
        <v>165</v>
      </c>
      <c r="L87" t="s" s="44">
        <v>164</v>
      </c>
      <c r="M87" t="s" s="44">
        <v>162</v>
      </c>
      <c r="N87" s="113"/>
      <c r="O87" s="99"/>
      <c r="P87" t="s" s="43">
        <v>1039</v>
      </c>
      <c r="Q87" t="s" s="168">
        <v>945</v>
      </c>
      <c r="R87" t="s" s="43">
        <v>161</v>
      </c>
      <c r="S87" s="125">
        <v>4</v>
      </c>
      <c r="T87" s="125">
        <v>5</v>
      </c>
      <c r="U87" s="125">
        <v>1</v>
      </c>
      <c r="V87" s="125">
        <v>5</v>
      </c>
      <c r="W87" s="125">
        <v>1</v>
      </c>
      <c r="X87" s="125">
        <v>5</v>
      </c>
      <c r="Y87" s="125">
        <v>1</v>
      </c>
      <c r="Z87" s="125">
        <v>1</v>
      </c>
      <c r="AA87" s="125">
        <v>4</v>
      </c>
      <c r="AB87" s="125">
        <v>5</v>
      </c>
      <c r="AC87" s="113"/>
    </row>
    <row r="88" ht="13.55" customHeight="1">
      <c r="A88" t="s" s="43">
        <v>840</v>
      </c>
      <c r="B88" t="s" s="57">
        <v>945</v>
      </c>
      <c r="C88" t="s" s="43">
        <v>159</v>
      </c>
      <c r="D88" t="s" s="44">
        <v>242</v>
      </c>
      <c r="E88" t="s" s="44">
        <v>162</v>
      </c>
      <c r="F88" t="s" s="44">
        <v>162</v>
      </c>
      <c r="G88" t="s" s="44">
        <v>162</v>
      </c>
      <c r="H88" t="s" s="44">
        <v>165</v>
      </c>
      <c r="I88" t="s" s="44">
        <v>162</v>
      </c>
      <c r="J88" t="s" s="44">
        <v>162</v>
      </c>
      <c r="K88" t="s" s="44">
        <v>165</v>
      </c>
      <c r="L88" t="s" s="44">
        <v>164</v>
      </c>
      <c r="M88" t="s" s="44">
        <v>162</v>
      </c>
      <c r="N88" s="113"/>
      <c r="O88" s="99"/>
      <c r="P88" t="s" s="43">
        <v>840</v>
      </c>
      <c r="Q88" t="s" s="168">
        <v>945</v>
      </c>
      <c r="R88" t="s" s="43">
        <v>159</v>
      </c>
      <c r="S88" s="125">
        <v>2</v>
      </c>
      <c r="T88" s="125">
        <v>5</v>
      </c>
      <c r="U88" s="125">
        <v>5</v>
      </c>
      <c r="V88" s="125">
        <v>5</v>
      </c>
      <c r="W88" s="125">
        <v>1</v>
      </c>
      <c r="X88" s="125">
        <v>5</v>
      </c>
      <c r="Y88" s="125">
        <v>5</v>
      </c>
      <c r="Z88" s="125">
        <v>1</v>
      </c>
      <c r="AA88" s="125">
        <v>4</v>
      </c>
      <c r="AB88" s="125">
        <v>5</v>
      </c>
      <c r="AC88" s="113"/>
    </row>
    <row r="89" ht="13.55" customHeight="1">
      <c r="A89" t="s" s="43">
        <v>1055</v>
      </c>
      <c r="B89" t="s" s="57">
        <v>945</v>
      </c>
      <c r="C89" t="s" s="43">
        <v>161</v>
      </c>
      <c r="D89" t="s" s="44">
        <v>242</v>
      </c>
      <c r="E89" t="s" s="44">
        <v>165</v>
      </c>
      <c r="F89" t="s" s="44">
        <v>165</v>
      </c>
      <c r="G89" t="s" s="44">
        <v>162</v>
      </c>
      <c r="H89" t="s" s="44">
        <v>184</v>
      </c>
      <c r="I89" t="s" s="44">
        <v>162</v>
      </c>
      <c r="J89" t="s" s="44">
        <v>165</v>
      </c>
      <c r="K89" t="s" s="44">
        <v>165</v>
      </c>
      <c r="L89" t="s" s="44">
        <v>162</v>
      </c>
      <c r="M89" t="s" s="44">
        <v>162</v>
      </c>
      <c r="N89" s="113"/>
      <c r="O89" s="99"/>
      <c r="P89" t="s" s="43">
        <v>1055</v>
      </c>
      <c r="Q89" t="s" s="168">
        <v>945</v>
      </c>
      <c r="R89" t="s" s="43">
        <v>161</v>
      </c>
      <c r="S89" s="125">
        <v>2</v>
      </c>
      <c r="T89" s="125">
        <v>1</v>
      </c>
      <c r="U89" s="125">
        <v>1</v>
      </c>
      <c r="V89" s="125">
        <v>5</v>
      </c>
      <c r="W89" s="125">
        <v>2</v>
      </c>
      <c r="X89" s="125">
        <v>5</v>
      </c>
      <c r="Y89" s="125">
        <v>1</v>
      </c>
      <c r="Z89" s="125">
        <v>1</v>
      </c>
      <c r="AA89" s="125">
        <v>5</v>
      </c>
      <c r="AB89" s="125">
        <v>5</v>
      </c>
      <c r="AC89" s="113"/>
    </row>
    <row r="90" ht="13.55" customHeight="1">
      <c r="A90" t="s" s="43">
        <v>1064</v>
      </c>
      <c r="B90" t="s" s="57">
        <v>945</v>
      </c>
      <c r="C90" t="s" s="43">
        <v>159</v>
      </c>
      <c r="D90" t="s" s="44">
        <v>257</v>
      </c>
      <c r="E90" t="s" s="44">
        <v>162</v>
      </c>
      <c r="F90" t="s" s="44">
        <v>162</v>
      </c>
      <c r="G90" t="s" s="44">
        <v>162</v>
      </c>
      <c r="H90" t="s" s="44">
        <v>165</v>
      </c>
      <c r="I90" t="s" s="44">
        <v>162</v>
      </c>
      <c r="J90" t="s" s="44">
        <v>162</v>
      </c>
      <c r="K90" t="s" s="44">
        <v>165</v>
      </c>
      <c r="L90" t="s" s="44">
        <v>162</v>
      </c>
      <c r="M90" t="s" s="44">
        <v>162</v>
      </c>
      <c r="N90" s="113"/>
      <c r="O90" s="99"/>
      <c r="P90" t="s" s="43">
        <v>1064</v>
      </c>
      <c r="Q90" t="s" s="168">
        <v>945</v>
      </c>
      <c r="R90" t="s" s="43">
        <v>159</v>
      </c>
      <c r="S90" s="125">
        <v>4</v>
      </c>
      <c r="T90" s="125">
        <v>5</v>
      </c>
      <c r="U90" s="125">
        <v>5</v>
      </c>
      <c r="V90" s="125">
        <v>5</v>
      </c>
      <c r="W90" s="125">
        <v>1</v>
      </c>
      <c r="X90" s="125">
        <v>5</v>
      </c>
      <c r="Y90" s="125">
        <v>5</v>
      </c>
      <c r="Z90" s="125">
        <v>1</v>
      </c>
      <c r="AA90" s="125">
        <v>5</v>
      </c>
      <c r="AB90" s="125">
        <v>5</v>
      </c>
      <c r="AC90" s="113"/>
    </row>
    <row r="91" ht="13.55" customHeight="1">
      <c r="A91" t="s" s="43">
        <v>1073</v>
      </c>
      <c r="B91" t="s" s="57">
        <v>945</v>
      </c>
      <c r="C91" t="s" s="43">
        <v>159</v>
      </c>
      <c r="D91" t="s" s="44">
        <v>257</v>
      </c>
      <c r="E91" t="s" s="44">
        <v>165</v>
      </c>
      <c r="F91" t="s" s="44">
        <v>165</v>
      </c>
      <c r="G91" t="s" s="44">
        <v>162</v>
      </c>
      <c r="H91" t="s" s="44">
        <v>165</v>
      </c>
      <c r="I91" t="s" s="44">
        <v>164</v>
      </c>
      <c r="J91" t="s" s="44">
        <v>165</v>
      </c>
      <c r="K91" t="s" s="44">
        <v>165</v>
      </c>
      <c r="L91" t="s" s="44">
        <v>162</v>
      </c>
      <c r="M91" t="s" s="44">
        <v>162</v>
      </c>
      <c r="N91" s="113"/>
      <c r="O91" s="99"/>
      <c r="P91" t="s" s="43">
        <v>1073</v>
      </c>
      <c r="Q91" t="s" s="168">
        <v>945</v>
      </c>
      <c r="R91" t="s" s="43">
        <v>159</v>
      </c>
      <c r="S91" s="125">
        <v>4</v>
      </c>
      <c r="T91" s="125">
        <v>1</v>
      </c>
      <c r="U91" s="125">
        <v>1</v>
      </c>
      <c r="V91" s="125">
        <v>5</v>
      </c>
      <c r="W91" s="125">
        <v>1</v>
      </c>
      <c r="X91" s="125">
        <v>4</v>
      </c>
      <c r="Y91" s="125">
        <v>1</v>
      </c>
      <c r="Z91" s="125">
        <v>1</v>
      </c>
      <c r="AA91" s="125">
        <v>5</v>
      </c>
      <c r="AB91" s="125">
        <v>5</v>
      </c>
      <c r="AC91" s="113"/>
    </row>
    <row r="92" ht="13.55" customHeight="1">
      <c r="A92" t="s" s="43">
        <v>1082</v>
      </c>
      <c r="B92" t="s" s="57">
        <v>945</v>
      </c>
      <c r="C92" t="s" s="43">
        <v>161</v>
      </c>
      <c r="D92" t="s" s="44">
        <v>242</v>
      </c>
      <c r="E92" t="s" s="44">
        <v>165</v>
      </c>
      <c r="F92" t="s" s="44">
        <v>165</v>
      </c>
      <c r="G92" t="s" s="44">
        <v>162</v>
      </c>
      <c r="H92" t="s" s="44">
        <v>184</v>
      </c>
      <c r="I92" t="s" s="44">
        <v>162</v>
      </c>
      <c r="J92" t="s" s="44">
        <v>162</v>
      </c>
      <c r="K92" t="s" s="44">
        <v>184</v>
      </c>
      <c r="L92" t="s" s="44">
        <v>162</v>
      </c>
      <c r="M92" t="s" s="44">
        <v>162</v>
      </c>
      <c r="N92" s="113"/>
      <c r="O92" s="99"/>
      <c r="P92" t="s" s="43">
        <v>1082</v>
      </c>
      <c r="Q92" t="s" s="168">
        <v>945</v>
      </c>
      <c r="R92" t="s" s="43">
        <v>161</v>
      </c>
      <c r="S92" s="125">
        <v>2</v>
      </c>
      <c r="T92" s="125">
        <v>1</v>
      </c>
      <c r="U92" s="125">
        <v>1</v>
      </c>
      <c r="V92" s="125">
        <v>5</v>
      </c>
      <c r="W92" s="125">
        <v>2</v>
      </c>
      <c r="X92" s="125">
        <v>5</v>
      </c>
      <c r="Y92" s="125">
        <v>5</v>
      </c>
      <c r="Z92" s="125">
        <v>2</v>
      </c>
      <c r="AA92" s="125">
        <v>5</v>
      </c>
      <c r="AB92" s="125">
        <v>5</v>
      </c>
      <c r="AC92" s="113"/>
    </row>
    <row r="93" ht="13.55" customHeight="1">
      <c r="A93" t="s" s="43">
        <v>1091</v>
      </c>
      <c r="B93" t="s" s="57">
        <v>945</v>
      </c>
      <c r="C93" t="s" s="43">
        <v>161</v>
      </c>
      <c r="D93" t="s" s="44">
        <v>242</v>
      </c>
      <c r="E93" t="s" s="44">
        <v>165</v>
      </c>
      <c r="F93" t="s" s="44">
        <v>164</v>
      </c>
      <c r="G93" t="s" s="44">
        <v>162</v>
      </c>
      <c r="H93" t="s" s="44">
        <v>184</v>
      </c>
      <c r="I93" t="s" s="44">
        <v>162</v>
      </c>
      <c r="J93" t="s" s="44">
        <v>165</v>
      </c>
      <c r="K93" t="s" s="44">
        <v>184</v>
      </c>
      <c r="L93" t="s" s="44">
        <v>184</v>
      </c>
      <c r="M93" t="s" s="44">
        <v>162</v>
      </c>
      <c r="N93" s="113"/>
      <c r="O93" s="99"/>
      <c r="P93" t="s" s="43">
        <v>1091</v>
      </c>
      <c r="Q93" t="s" s="168">
        <v>945</v>
      </c>
      <c r="R93" t="s" s="43">
        <v>161</v>
      </c>
      <c r="S93" s="125">
        <v>2</v>
      </c>
      <c r="T93" s="125">
        <v>1</v>
      </c>
      <c r="U93" s="125">
        <v>4</v>
      </c>
      <c r="V93" s="125">
        <v>5</v>
      </c>
      <c r="W93" s="125">
        <v>2</v>
      </c>
      <c r="X93" s="125">
        <v>5</v>
      </c>
      <c r="Y93" s="125">
        <v>1</v>
      </c>
      <c r="Z93" s="125">
        <v>2</v>
      </c>
      <c r="AA93" s="125">
        <v>2</v>
      </c>
      <c r="AB93" s="125">
        <v>5</v>
      </c>
      <c r="AC93" s="113"/>
    </row>
    <row r="94" ht="13.55" customHeight="1">
      <c r="A94" t="s" s="43">
        <v>1098</v>
      </c>
      <c r="B94" t="s" s="57">
        <v>1100</v>
      </c>
      <c r="C94" t="s" s="43">
        <v>161</v>
      </c>
      <c r="D94" t="s" s="44">
        <v>257</v>
      </c>
      <c r="E94" t="s" s="44">
        <v>184</v>
      </c>
      <c r="F94" t="s" s="44">
        <v>165</v>
      </c>
      <c r="G94" t="s" s="44">
        <v>162</v>
      </c>
      <c r="H94" t="s" s="44">
        <v>184</v>
      </c>
      <c r="I94" t="s" s="44">
        <v>164</v>
      </c>
      <c r="J94" t="s" s="44">
        <v>184</v>
      </c>
      <c r="K94" t="s" s="44">
        <v>165</v>
      </c>
      <c r="L94" t="s" s="44">
        <v>164</v>
      </c>
      <c r="M94" t="s" s="44">
        <v>162</v>
      </c>
      <c r="N94" s="113"/>
      <c r="O94" s="99"/>
      <c r="P94" t="s" s="43">
        <v>1098</v>
      </c>
      <c r="Q94" t="s" s="168">
        <v>1100</v>
      </c>
      <c r="R94" t="s" s="43">
        <v>161</v>
      </c>
      <c r="S94" s="125">
        <v>4</v>
      </c>
      <c r="T94" s="125">
        <v>2</v>
      </c>
      <c r="U94" s="125">
        <v>1</v>
      </c>
      <c r="V94" s="125">
        <v>5</v>
      </c>
      <c r="W94" s="125">
        <v>2</v>
      </c>
      <c r="X94" s="125">
        <v>4</v>
      </c>
      <c r="Y94" s="125">
        <v>2</v>
      </c>
      <c r="Z94" s="125">
        <v>1</v>
      </c>
      <c r="AA94" s="125">
        <v>4</v>
      </c>
      <c r="AB94" s="125">
        <v>5</v>
      </c>
      <c r="AC94" s="113"/>
    </row>
    <row r="95" ht="13.55" customHeight="1">
      <c r="A95" t="s" s="43">
        <v>825</v>
      </c>
      <c r="B95" t="s" s="57">
        <v>1100</v>
      </c>
      <c r="C95" t="s" s="43">
        <v>159</v>
      </c>
      <c r="D95" t="s" s="44">
        <v>162</v>
      </c>
      <c r="E95" t="s" s="44">
        <v>184</v>
      </c>
      <c r="F95" t="s" s="44">
        <v>184</v>
      </c>
      <c r="G95" t="s" s="44">
        <v>162</v>
      </c>
      <c r="H95" t="s" s="44">
        <v>184</v>
      </c>
      <c r="I95" t="s" s="44">
        <v>164</v>
      </c>
      <c r="J95" t="s" s="44">
        <v>184</v>
      </c>
      <c r="K95" t="s" s="44">
        <v>184</v>
      </c>
      <c r="L95" t="s" s="44">
        <v>164</v>
      </c>
      <c r="M95" t="s" s="44">
        <v>164</v>
      </c>
      <c r="N95" s="113"/>
      <c r="O95" s="99"/>
      <c r="P95" t="s" s="43">
        <v>825</v>
      </c>
      <c r="Q95" t="s" s="168">
        <v>1100</v>
      </c>
      <c r="R95" t="s" s="43">
        <v>159</v>
      </c>
      <c r="S95" s="125">
        <v>5</v>
      </c>
      <c r="T95" s="125">
        <v>2</v>
      </c>
      <c r="U95" s="125">
        <v>2</v>
      </c>
      <c r="V95" s="125">
        <v>5</v>
      </c>
      <c r="W95" s="125">
        <v>2</v>
      </c>
      <c r="X95" s="125">
        <v>4</v>
      </c>
      <c r="Y95" s="125">
        <v>2</v>
      </c>
      <c r="Z95" s="125">
        <v>2</v>
      </c>
      <c r="AA95" s="125">
        <v>4</v>
      </c>
      <c r="AB95" s="125">
        <v>4</v>
      </c>
      <c r="AC95" s="113"/>
    </row>
    <row r="96" ht="13.55" customHeight="1">
      <c r="A96" t="s" s="43">
        <v>1120</v>
      </c>
      <c r="B96" t="s" s="57">
        <v>1100</v>
      </c>
      <c r="C96" t="s" s="43">
        <v>159</v>
      </c>
      <c r="D96" t="s" s="44">
        <v>162</v>
      </c>
      <c r="E96" t="s" s="44">
        <v>164</v>
      </c>
      <c r="F96" t="s" s="44">
        <v>184</v>
      </c>
      <c r="G96" t="s" s="44">
        <v>164</v>
      </c>
      <c r="H96" t="s" s="44">
        <v>165</v>
      </c>
      <c r="I96" t="s" s="44">
        <v>164</v>
      </c>
      <c r="J96" t="s" s="44">
        <v>184</v>
      </c>
      <c r="K96" t="s" s="44">
        <v>165</v>
      </c>
      <c r="L96" t="s" s="44">
        <v>164</v>
      </c>
      <c r="M96" t="s" s="44">
        <v>162</v>
      </c>
      <c r="N96" s="113"/>
      <c r="O96" s="99"/>
      <c r="P96" t="s" s="43">
        <v>1120</v>
      </c>
      <c r="Q96" t="s" s="168">
        <v>1100</v>
      </c>
      <c r="R96" t="s" s="43">
        <v>159</v>
      </c>
      <c r="S96" s="125">
        <v>5</v>
      </c>
      <c r="T96" s="125">
        <v>4</v>
      </c>
      <c r="U96" s="125">
        <v>2</v>
      </c>
      <c r="V96" s="125">
        <v>4</v>
      </c>
      <c r="W96" s="125">
        <v>1</v>
      </c>
      <c r="X96" s="125">
        <v>4</v>
      </c>
      <c r="Y96" s="125">
        <v>2</v>
      </c>
      <c r="Z96" s="125">
        <v>1</v>
      </c>
      <c r="AA96" s="125">
        <v>4</v>
      </c>
      <c r="AB96" s="125">
        <v>5</v>
      </c>
      <c r="AC96" s="113"/>
    </row>
    <row r="97" ht="13.55" customHeight="1">
      <c r="A97" t="s" s="43">
        <v>1130</v>
      </c>
      <c r="B97" t="s" s="57">
        <v>1100</v>
      </c>
      <c r="C97" t="s" s="43">
        <v>161</v>
      </c>
      <c r="D97" t="s" s="44">
        <v>162</v>
      </c>
      <c r="E97" t="s" s="44">
        <v>165</v>
      </c>
      <c r="F97" t="s" s="44">
        <v>184</v>
      </c>
      <c r="G97" t="s" s="44">
        <v>162</v>
      </c>
      <c r="H97" t="s" s="44">
        <v>184</v>
      </c>
      <c r="I97" t="s" s="44">
        <v>162</v>
      </c>
      <c r="J97" t="s" s="44">
        <v>184</v>
      </c>
      <c r="K97" t="s" s="44">
        <v>165</v>
      </c>
      <c r="L97" t="s" s="44">
        <v>164</v>
      </c>
      <c r="M97" t="s" s="44">
        <v>162</v>
      </c>
      <c r="N97" s="113"/>
      <c r="O97" s="99"/>
      <c r="P97" t="s" s="43">
        <v>1130</v>
      </c>
      <c r="Q97" t="s" s="168">
        <v>1100</v>
      </c>
      <c r="R97" t="s" s="43">
        <v>161</v>
      </c>
      <c r="S97" s="125">
        <v>5</v>
      </c>
      <c r="T97" s="125">
        <v>1</v>
      </c>
      <c r="U97" s="125">
        <v>2</v>
      </c>
      <c r="V97" s="125">
        <v>5</v>
      </c>
      <c r="W97" s="125">
        <v>2</v>
      </c>
      <c r="X97" s="125">
        <v>5</v>
      </c>
      <c r="Y97" s="125">
        <v>2</v>
      </c>
      <c r="Z97" s="125">
        <v>1</v>
      </c>
      <c r="AA97" s="125">
        <v>4</v>
      </c>
      <c r="AB97" s="125">
        <v>5</v>
      </c>
      <c r="AC97" s="113"/>
    </row>
    <row r="98" ht="13.55" customHeight="1">
      <c r="A98" t="s" s="43">
        <v>1139</v>
      </c>
      <c r="B98" t="s" s="57">
        <v>1100</v>
      </c>
      <c r="C98" t="s" s="43">
        <v>159</v>
      </c>
      <c r="D98" t="s" s="44">
        <v>257</v>
      </c>
      <c r="E98" t="s" s="44">
        <v>162</v>
      </c>
      <c r="F98" t="s" s="44">
        <v>164</v>
      </c>
      <c r="G98" t="s" s="44">
        <v>162</v>
      </c>
      <c r="H98" t="s" s="44">
        <v>164</v>
      </c>
      <c r="I98" t="s" s="44">
        <v>162</v>
      </c>
      <c r="J98" t="s" s="44">
        <v>165</v>
      </c>
      <c r="K98" t="s" s="44">
        <v>165</v>
      </c>
      <c r="L98" t="s" s="44">
        <v>164</v>
      </c>
      <c r="M98" t="s" s="44">
        <v>162</v>
      </c>
      <c r="N98" s="113"/>
      <c r="O98" s="99"/>
      <c r="P98" t="s" s="43">
        <v>1139</v>
      </c>
      <c r="Q98" t="s" s="168">
        <v>1100</v>
      </c>
      <c r="R98" t="s" s="43">
        <v>159</v>
      </c>
      <c r="S98" s="125">
        <v>4</v>
      </c>
      <c r="T98" s="125">
        <v>5</v>
      </c>
      <c r="U98" s="125">
        <v>4</v>
      </c>
      <c r="V98" s="125">
        <v>5</v>
      </c>
      <c r="W98" s="125">
        <v>4</v>
      </c>
      <c r="X98" s="125">
        <v>5</v>
      </c>
      <c r="Y98" s="125">
        <v>1</v>
      </c>
      <c r="Z98" s="125">
        <v>1</v>
      </c>
      <c r="AA98" s="125">
        <v>4</v>
      </c>
      <c r="AB98" s="125">
        <v>5</v>
      </c>
      <c r="AC98" s="113"/>
    </row>
    <row r="99" ht="13.55" customHeight="1">
      <c r="A99" t="s" s="43">
        <v>1147</v>
      </c>
      <c r="B99" t="s" s="57">
        <v>1100</v>
      </c>
      <c r="C99" t="s" s="43">
        <v>161</v>
      </c>
      <c r="D99" t="s" s="44">
        <v>257</v>
      </c>
      <c r="E99" t="s" s="44">
        <v>163</v>
      </c>
      <c r="F99" t="s" s="44">
        <v>163</v>
      </c>
      <c r="G99" t="s" s="44">
        <v>163</v>
      </c>
      <c r="H99" t="s" s="44">
        <v>164</v>
      </c>
      <c r="I99" t="s" s="44">
        <v>164</v>
      </c>
      <c r="J99" t="s" s="44">
        <v>163</v>
      </c>
      <c r="K99" t="s" s="44">
        <v>162</v>
      </c>
      <c r="L99" t="s" s="44">
        <v>165</v>
      </c>
      <c r="M99" t="s" s="44">
        <v>163</v>
      </c>
      <c r="N99" s="113"/>
      <c r="O99" s="99"/>
      <c r="P99" t="s" s="43">
        <v>1147</v>
      </c>
      <c r="Q99" t="s" s="168">
        <v>1100</v>
      </c>
      <c r="R99" t="s" s="43">
        <v>161</v>
      </c>
      <c r="S99" s="125">
        <v>4</v>
      </c>
      <c r="T99" s="125">
        <v>3</v>
      </c>
      <c r="U99" s="125">
        <v>3</v>
      </c>
      <c r="V99" s="125">
        <v>3</v>
      </c>
      <c r="W99" s="125">
        <v>4</v>
      </c>
      <c r="X99" s="125">
        <v>4</v>
      </c>
      <c r="Y99" s="125">
        <v>3</v>
      </c>
      <c r="Z99" s="125">
        <v>5</v>
      </c>
      <c r="AA99" s="125">
        <v>1</v>
      </c>
      <c r="AB99" s="125">
        <v>3</v>
      </c>
      <c r="AC99" s="113"/>
    </row>
    <row r="100" ht="13.55" customHeight="1">
      <c r="A100" t="s" s="43">
        <v>1157</v>
      </c>
      <c r="B100" t="s" s="57">
        <v>1100</v>
      </c>
      <c r="C100" t="s" s="43">
        <v>161</v>
      </c>
      <c r="D100" t="s" s="44">
        <v>162</v>
      </c>
      <c r="E100" t="s" s="44">
        <v>165</v>
      </c>
      <c r="F100" t="s" s="44">
        <v>163</v>
      </c>
      <c r="G100" t="s" s="44">
        <v>162</v>
      </c>
      <c r="H100" t="s" s="44">
        <v>184</v>
      </c>
      <c r="I100" t="s" s="44">
        <v>162</v>
      </c>
      <c r="J100" t="s" s="44">
        <v>165</v>
      </c>
      <c r="K100" t="s" s="44">
        <v>164</v>
      </c>
      <c r="L100" t="s" s="44">
        <v>163</v>
      </c>
      <c r="M100" t="s" s="44">
        <v>162</v>
      </c>
      <c r="N100" s="113"/>
      <c r="O100" s="99"/>
      <c r="P100" t="s" s="43">
        <v>1157</v>
      </c>
      <c r="Q100" t="s" s="168">
        <v>1100</v>
      </c>
      <c r="R100" t="s" s="43">
        <v>161</v>
      </c>
      <c r="S100" s="125">
        <v>5</v>
      </c>
      <c r="T100" s="125">
        <v>1</v>
      </c>
      <c r="U100" s="125">
        <v>3</v>
      </c>
      <c r="V100" s="125">
        <v>5</v>
      </c>
      <c r="W100" s="125">
        <v>2</v>
      </c>
      <c r="X100" s="125">
        <v>5</v>
      </c>
      <c r="Y100" s="125">
        <v>1</v>
      </c>
      <c r="Z100" s="125">
        <v>4</v>
      </c>
      <c r="AA100" s="125">
        <v>3</v>
      </c>
      <c r="AB100" s="125">
        <v>5</v>
      </c>
      <c r="AC100" s="113"/>
    </row>
    <row r="101" ht="13.55" customHeight="1">
      <c r="A101" t="s" s="43">
        <v>1165</v>
      </c>
      <c r="B101" t="s" s="57">
        <v>1100</v>
      </c>
      <c r="C101" t="s" s="43">
        <v>159</v>
      </c>
      <c r="D101" t="s" s="44">
        <v>165</v>
      </c>
      <c r="E101" t="s" s="44">
        <v>165</v>
      </c>
      <c r="F101" t="s" s="44">
        <v>162</v>
      </c>
      <c r="G101" t="s" s="44">
        <v>162</v>
      </c>
      <c r="H101" t="s" s="44">
        <v>163</v>
      </c>
      <c r="I101" t="s" s="44">
        <v>165</v>
      </c>
      <c r="J101" t="s" s="44">
        <v>162</v>
      </c>
      <c r="K101" t="s" s="44">
        <v>162</v>
      </c>
      <c r="L101" t="s" s="44">
        <v>165</v>
      </c>
      <c r="M101" t="s" s="44">
        <v>163</v>
      </c>
      <c r="N101" s="113"/>
      <c r="O101" s="99"/>
      <c r="P101" t="s" s="43">
        <v>1165</v>
      </c>
      <c r="Q101" t="s" s="168">
        <v>1100</v>
      </c>
      <c r="R101" t="s" s="43">
        <v>159</v>
      </c>
      <c r="S101" s="125">
        <v>1</v>
      </c>
      <c r="T101" s="125">
        <v>1</v>
      </c>
      <c r="U101" s="125">
        <v>5</v>
      </c>
      <c r="V101" s="125">
        <v>5</v>
      </c>
      <c r="W101" s="125">
        <v>3</v>
      </c>
      <c r="X101" s="125">
        <v>1</v>
      </c>
      <c r="Y101" s="125">
        <v>5</v>
      </c>
      <c r="Z101" s="125">
        <v>5</v>
      </c>
      <c r="AA101" s="125">
        <v>1</v>
      </c>
      <c r="AB101" s="125">
        <v>3</v>
      </c>
      <c r="AC101" s="113"/>
    </row>
    <row r="102" ht="13.55" customHeight="1">
      <c r="A102" t="s" s="43">
        <v>1176</v>
      </c>
      <c r="B102" t="s" s="57">
        <v>1100</v>
      </c>
      <c r="C102" t="s" s="43">
        <v>161</v>
      </c>
      <c r="D102" t="s" s="44">
        <v>257</v>
      </c>
      <c r="E102" t="s" s="44">
        <v>165</v>
      </c>
      <c r="F102" t="s" s="44">
        <v>162</v>
      </c>
      <c r="G102" t="s" s="44">
        <v>162</v>
      </c>
      <c r="H102" t="s" s="44">
        <v>162</v>
      </c>
      <c r="I102" t="s" s="44">
        <v>162</v>
      </c>
      <c r="J102" t="s" s="44">
        <v>163</v>
      </c>
      <c r="K102" t="s" s="44">
        <v>162</v>
      </c>
      <c r="L102" t="s" s="44">
        <v>165</v>
      </c>
      <c r="M102" t="s" s="44">
        <v>162</v>
      </c>
      <c r="N102" s="113"/>
      <c r="O102" s="99"/>
      <c r="P102" t="s" s="43">
        <v>1176</v>
      </c>
      <c r="Q102" t="s" s="168">
        <v>1100</v>
      </c>
      <c r="R102" t="s" s="43">
        <v>161</v>
      </c>
      <c r="S102" s="125">
        <v>4</v>
      </c>
      <c r="T102" s="125">
        <v>1</v>
      </c>
      <c r="U102" s="125">
        <v>5</v>
      </c>
      <c r="V102" s="125">
        <v>5</v>
      </c>
      <c r="W102" s="125">
        <v>5</v>
      </c>
      <c r="X102" s="125">
        <v>5</v>
      </c>
      <c r="Y102" s="125">
        <v>3</v>
      </c>
      <c r="Z102" s="125">
        <v>5</v>
      </c>
      <c r="AA102" s="125">
        <v>1</v>
      </c>
      <c r="AB102" s="125">
        <v>5</v>
      </c>
      <c r="AC102" s="113"/>
    </row>
    <row r="103" ht="13.55" customHeight="1">
      <c r="A103" t="s" s="43">
        <v>1183</v>
      </c>
      <c r="B103" t="s" s="57">
        <v>1100</v>
      </c>
      <c r="C103" t="s" s="43">
        <v>159</v>
      </c>
      <c r="D103" t="s" s="44">
        <v>162</v>
      </c>
      <c r="E103" t="s" s="44">
        <v>162</v>
      </c>
      <c r="F103" t="s" s="44">
        <v>163</v>
      </c>
      <c r="G103" t="s" s="44">
        <v>164</v>
      </c>
      <c r="H103" t="s" s="44">
        <v>163</v>
      </c>
      <c r="I103" t="s" s="44">
        <v>165</v>
      </c>
      <c r="J103" t="s" s="44">
        <v>162</v>
      </c>
      <c r="K103" t="s" s="44">
        <v>162</v>
      </c>
      <c r="L103" t="s" s="44">
        <v>165</v>
      </c>
      <c r="M103" t="s" s="44">
        <v>163</v>
      </c>
      <c r="N103" s="113"/>
      <c r="O103" s="99"/>
      <c r="P103" t="s" s="43">
        <v>1183</v>
      </c>
      <c r="Q103" t="s" s="168">
        <v>1100</v>
      </c>
      <c r="R103" t="s" s="43">
        <v>159</v>
      </c>
      <c r="S103" s="125">
        <v>5</v>
      </c>
      <c r="T103" s="125">
        <v>5</v>
      </c>
      <c r="U103" s="125">
        <v>3</v>
      </c>
      <c r="V103" s="125">
        <v>4</v>
      </c>
      <c r="W103" s="125">
        <v>3</v>
      </c>
      <c r="X103" s="125">
        <v>1</v>
      </c>
      <c r="Y103" s="125">
        <v>5</v>
      </c>
      <c r="Z103" s="125">
        <v>5</v>
      </c>
      <c r="AA103" s="125">
        <v>1</v>
      </c>
      <c r="AB103" s="125">
        <v>3</v>
      </c>
      <c r="AC103" s="113"/>
    </row>
    <row r="104" ht="13.55" customHeight="1">
      <c r="A104" t="s" s="43">
        <v>1193</v>
      </c>
      <c r="B104" t="s" s="57">
        <v>1100</v>
      </c>
      <c r="C104" t="s" s="43">
        <v>161</v>
      </c>
      <c r="D104" t="s" s="44">
        <v>257</v>
      </c>
      <c r="E104" t="s" s="44">
        <v>162</v>
      </c>
      <c r="F104" t="s" s="44">
        <v>165</v>
      </c>
      <c r="G104" t="s" s="44">
        <v>162</v>
      </c>
      <c r="H104" t="s" s="44">
        <v>184</v>
      </c>
      <c r="I104" t="s" s="44">
        <v>164</v>
      </c>
      <c r="J104" t="s" s="44">
        <v>165</v>
      </c>
      <c r="K104" t="s" s="44">
        <v>165</v>
      </c>
      <c r="L104" t="s" s="44">
        <v>164</v>
      </c>
      <c r="M104" t="s" s="44">
        <v>162</v>
      </c>
      <c r="N104" s="113"/>
      <c r="O104" s="99"/>
      <c r="P104" t="s" s="43">
        <v>1193</v>
      </c>
      <c r="Q104" t="s" s="168">
        <v>1100</v>
      </c>
      <c r="R104" t="s" s="43">
        <v>161</v>
      </c>
      <c r="S104" s="125">
        <v>4</v>
      </c>
      <c r="T104" s="125">
        <v>5</v>
      </c>
      <c r="U104" s="125">
        <v>1</v>
      </c>
      <c r="V104" s="125">
        <v>5</v>
      </c>
      <c r="W104" s="125">
        <v>2</v>
      </c>
      <c r="X104" s="125">
        <v>4</v>
      </c>
      <c r="Y104" s="125">
        <v>1</v>
      </c>
      <c r="Z104" s="125">
        <v>1</v>
      </c>
      <c r="AA104" s="125">
        <v>4</v>
      </c>
      <c r="AB104" s="125">
        <v>5</v>
      </c>
      <c r="AC104" s="113"/>
    </row>
    <row r="105" ht="13.55" customHeight="1">
      <c r="A105" t="s" s="43">
        <v>1087</v>
      </c>
      <c r="B105" t="s" s="57">
        <v>1100</v>
      </c>
      <c r="C105" t="s" s="43">
        <v>159</v>
      </c>
      <c r="D105" t="s" s="44">
        <v>257</v>
      </c>
      <c r="E105" t="s" s="44">
        <v>162</v>
      </c>
      <c r="F105" t="s" s="44">
        <v>164</v>
      </c>
      <c r="G105" t="s" s="44">
        <v>164</v>
      </c>
      <c r="H105" t="s" s="44">
        <v>184</v>
      </c>
      <c r="I105" t="s" s="44">
        <v>165</v>
      </c>
      <c r="J105" t="s" s="44">
        <v>165</v>
      </c>
      <c r="K105" t="s" s="44">
        <v>165</v>
      </c>
      <c r="L105" t="s" s="44">
        <v>162</v>
      </c>
      <c r="M105" t="s" s="44">
        <v>162</v>
      </c>
      <c r="N105" s="113"/>
      <c r="O105" s="99"/>
      <c r="P105" t="s" s="43">
        <v>1087</v>
      </c>
      <c r="Q105" t="s" s="168">
        <v>1100</v>
      </c>
      <c r="R105" t="s" s="43">
        <v>159</v>
      </c>
      <c r="S105" s="125">
        <v>4</v>
      </c>
      <c r="T105" s="125">
        <v>5</v>
      </c>
      <c r="U105" s="125">
        <v>4</v>
      </c>
      <c r="V105" s="125">
        <v>4</v>
      </c>
      <c r="W105" s="125">
        <v>2</v>
      </c>
      <c r="X105" s="125">
        <v>1</v>
      </c>
      <c r="Y105" s="125">
        <v>1</v>
      </c>
      <c r="Z105" s="125">
        <v>1</v>
      </c>
      <c r="AA105" s="125">
        <v>5</v>
      </c>
      <c r="AB105" s="125">
        <v>5</v>
      </c>
      <c r="AC105" s="113"/>
    </row>
    <row r="106" ht="13.55" customHeight="1">
      <c r="A106" t="s" s="43">
        <v>1211</v>
      </c>
      <c r="B106" t="s" s="57">
        <v>1100</v>
      </c>
      <c r="C106" t="s" s="43">
        <v>159</v>
      </c>
      <c r="D106" t="s" s="44">
        <v>257</v>
      </c>
      <c r="E106" t="s" s="44">
        <v>165</v>
      </c>
      <c r="F106" t="s" s="44">
        <v>165</v>
      </c>
      <c r="G106" t="s" s="44">
        <v>162</v>
      </c>
      <c r="H106" t="s" s="44">
        <v>165</v>
      </c>
      <c r="I106" t="s" s="44">
        <v>164</v>
      </c>
      <c r="J106" t="s" s="44">
        <v>165</v>
      </c>
      <c r="K106" t="s" s="44">
        <v>165</v>
      </c>
      <c r="L106" t="s" s="44">
        <v>164</v>
      </c>
      <c r="M106" t="s" s="44">
        <v>162</v>
      </c>
      <c r="N106" s="113"/>
      <c r="O106" s="99"/>
      <c r="P106" t="s" s="43">
        <v>1211</v>
      </c>
      <c r="Q106" t="s" s="168">
        <v>1100</v>
      </c>
      <c r="R106" t="s" s="43">
        <v>159</v>
      </c>
      <c r="S106" s="125">
        <v>4</v>
      </c>
      <c r="T106" s="125">
        <v>1</v>
      </c>
      <c r="U106" s="125">
        <v>1</v>
      </c>
      <c r="V106" s="125">
        <v>5</v>
      </c>
      <c r="W106" s="125">
        <v>1</v>
      </c>
      <c r="X106" s="125">
        <v>4</v>
      </c>
      <c r="Y106" s="125">
        <v>1</v>
      </c>
      <c r="Z106" s="125">
        <v>1</v>
      </c>
      <c r="AA106" s="125">
        <v>4</v>
      </c>
      <c r="AB106" s="125">
        <v>5</v>
      </c>
      <c r="AC106" s="113"/>
    </row>
    <row r="107" ht="13.55" customHeight="1">
      <c r="A107" t="s" s="43">
        <v>1218</v>
      </c>
      <c r="B107" t="s" s="57">
        <v>1100</v>
      </c>
      <c r="C107" t="s" s="43">
        <v>161</v>
      </c>
      <c r="D107" t="s" s="44">
        <v>242</v>
      </c>
      <c r="E107" t="s" s="44">
        <v>184</v>
      </c>
      <c r="F107" t="s" s="44">
        <v>184</v>
      </c>
      <c r="G107" t="s" s="44">
        <v>164</v>
      </c>
      <c r="H107" t="s" s="44">
        <v>163</v>
      </c>
      <c r="I107" t="s" s="44">
        <v>184</v>
      </c>
      <c r="J107" t="s" s="44">
        <v>184</v>
      </c>
      <c r="K107" t="s" s="44">
        <v>184</v>
      </c>
      <c r="L107" t="s" s="44">
        <v>162</v>
      </c>
      <c r="M107" t="s" s="44">
        <v>162</v>
      </c>
      <c r="N107" s="113"/>
      <c r="O107" s="99"/>
      <c r="P107" t="s" s="43">
        <v>1218</v>
      </c>
      <c r="Q107" t="s" s="168">
        <v>1100</v>
      </c>
      <c r="R107" t="s" s="43">
        <v>161</v>
      </c>
      <c r="S107" s="125">
        <v>2</v>
      </c>
      <c r="T107" s="125">
        <v>2</v>
      </c>
      <c r="U107" s="125">
        <v>2</v>
      </c>
      <c r="V107" s="125">
        <v>4</v>
      </c>
      <c r="W107" s="125">
        <v>3</v>
      </c>
      <c r="X107" s="125">
        <v>2</v>
      </c>
      <c r="Y107" s="125">
        <v>2</v>
      </c>
      <c r="Z107" s="125">
        <v>2</v>
      </c>
      <c r="AA107" s="125">
        <v>5</v>
      </c>
      <c r="AB107" s="125">
        <v>5</v>
      </c>
      <c r="AC107" s="113"/>
    </row>
    <row r="108" ht="13.55" customHeight="1">
      <c r="A108" t="s" s="43">
        <v>1225</v>
      </c>
      <c r="B108" t="s" s="57">
        <v>1100</v>
      </c>
      <c r="C108" t="s" s="43">
        <v>161</v>
      </c>
      <c r="D108" t="s" s="44">
        <v>242</v>
      </c>
      <c r="E108" t="s" s="44">
        <v>184</v>
      </c>
      <c r="F108" t="s" s="44">
        <v>165</v>
      </c>
      <c r="G108" t="s" s="44">
        <v>162</v>
      </c>
      <c r="H108" t="s" s="44">
        <v>165</v>
      </c>
      <c r="I108" t="s" s="44">
        <v>164</v>
      </c>
      <c r="J108" t="s" s="44">
        <v>163</v>
      </c>
      <c r="K108" t="s" s="44">
        <v>164</v>
      </c>
      <c r="L108" t="s" s="44">
        <v>162</v>
      </c>
      <c r="M108" t="s" s="44">
        <v>162</v>
      </c>
      <c r="N108" s="113"/>
      <c r="O108" s="99"/>
      <c r="P108" t="s" s="43">
        <v>1225</v>
      </c>
      <c r="Q108" t="s" s="168">
        <v>1100</v>
      </c>
      <c r="R108" t="s" s="43">
        <v>161</v>
      </c>
      <c r="S108" s="125">
        <v>2</v>
      </c>
      <c r="T108" s="125">
        <v>2</v>
      </c>
      <c r="U108" s="125">
        <v>1</v>
      </c>
      <c r="V108" s="125">
        <v>5</v>
      </c>
      <c r="W108" s="125">
        <v>1</v>
      </c>
      <c r="X108" s="125">
        <v>4</v>
      </c>
      <c r="Y108" s="125">
        <v>3</v>
      </c>
      <c r="Z108" s="125">
        <v>4</v>
      </c>
      <c r="AA108" s="125">
        <v>5</v>
      </c>
      <c r="AB108" s="125">
        <v>5</v>
      </c>
      <c r="AC108" s="113"/>
    </row>
    <row r="109" ht="13.55" customHeight="1">
      <c r="A109" t="s" s="43">
        <v>1235</v>
      </c>
      <c r="B109" t="s" s="57">
        <v>1100</v>
      </c>
      <c r="C109" t="s" s="43">
        <v>159</v>
      </c>
      <c r="D109" t="s" s="44">
        <v>242</v>
      </c>
      <c r="E109" t="s" s="44">
        <v>165</v>
      </c>
      <c r="F109" t="s" s="44">
        <v>184</v>
      </c>
      <c r="G109" t="s" s="44">
        <v>162</v>
      </c>
      <c r="H109" t="s" s="44">
        <v>165</v>
      </c>
      <c r="I109" t="s" s="44">
        <v>163</v>
      </c>
      <c r="J109" t="s" s="44">
        <v>184</v>
      </c>
      <c r="K109" t="s" s="44">
        <v>164</v>
      </c>
      <c r="L109" t="s" s="44">
        <v>164</v>
      </c>
      <c r="M109" t="s" s="44">
        <v>164</v>
      </c>
      <c r="N109" s="113"/>
      <c r="O109" s="99"/>
      <c r="P109" t="s" s="43">
        <v>1235</v>
      </c>
      <c r="Q109" t="s" s="168">
        <v>1100</v>
      </c>
      <c r="R109" t="s" s="43">
        <v>159</v>
      </c>
      <c r="S109" s="125">
        <v>2</v>
      </c>
      <c r="T109" s="125">
        <v>1</v>
      </c>
      <c r="U109" s="125">
        <v>2</v>
      </c>
      <c r="V109" s="125">
        <v>5</v>
      </c>
      <c r="W109" s="125">
        <v>1</v>
      </c>
      <c r="X109" s="125">
        <v>3</v>
      </c>
      <c r="Y109" s="125">
        <v>2</v>
      </c>
      <c r="Z109" s="125">
        <v>4</v>
      </c>
      <c r="AA109" s="125">
        <v>4</v>
      </c>
      <c r="AB109" s="125">
        <v>4</v>
      </c>
      <c r="AC109" s="113"/>
    </row>
    <row r="110" ht="13.55" customHeight="1">
      <c r="A110" t="s" s="43">
        <v>1242</v>
      </c>
      <c r="B110" t="s" s="57">
        <v>1100</v>
      </c>
      <c r="C110" t="s" s="43">
        <v>161</v>
      </c>
      <c r="D110" t="s" s="44">
        <v>257</v>
      </c>
      <c r="E110" t="s" s="44">
        <v>165</v>
      </c>
      <c r="F110" t="s" s="44">
        <v>165</v>
      </c>
      <c r="G110" t="s" s="44">
        <v>162</v>
      </c>
      <c r="H110" t="s" s="44">
        <v>165</v>
      </c>
      <c r="I110" t="s" s="44">
        <v>162</v>
      </c>
      <c r="J110" t="s" s="44">
        <v>165</v>
      </c>
      <c r="K110" t="s" s="44">
        <v>165</v>
      </c>
      <c r="L110" t="s" s="44">
        <v>164</v>
      </c>
      <c r="M110" t="s" s="44">
        <v>164</v>
      </c>
      <c r="N110" s="113"/>
      <c r="O110" s="99"/>
      <c r="P110" t="s" s="43">
        <v>1242</v>
      </c>
      <c r="Q110" t="s" s="168">
        <v>1100</v>
      </c>
      <c r="R110" t="s" s="43">
        <v>161</v>
      </c>
      <c r="S110" s="125">
        <v>4</v>
      </c>
      <c r="T110" s="125">
        <v>1</v>
      </c>
      <c r="U110" s="125">
        <v>1</v>
      </c>
      <c r="V110" s="125">
        <v>5</v>
      </c>
      <c r="W110" s="125">
        <v>1</v>
      </c>
      <c r="X110" s="125">
        <v>5</v>
      </c>
      <c r="Y110" s="125">
        <v>1</v>
      </c>
      <c r="Z110" s="125">
        <v>1</v>
      </c>
      <c r="AA110" s="125">
        <v>4</v>
      </c>
      <c r="AB110" s="125">
        <v>4</v>
      </c>
      <c r="AC110" s="113"/>
    </row>
    <row r="111" ht="13.55" customHeight="1">
      <c r="A111" t="s" s="43">
        <v>1251</v>
      </c>
      <c r="B111" t="s" s="57">
        <v>1100</v>
      </c>
      <c r="C111" t="s" s="43">
        <v>161</v>
      </c>
      <c r="D111" t="s" s="44">
        <v>257</v>
      </c>
      <c r="E111" t="s" s="44">
        <v>184</v>
      </c>
      <c r="F111" t="s" s="44">
        <v>184</v>
      </c>
      <c r="G111" t="s" s="44">
        <v>164</v>
      </c>
      <c r="H111" t="s" s="44">
        <v>164</v>
      </c>
      <c r="I111" t="s" s="44">
        <v>164</v>
      </c>
      <c r="J111" t="s" s="44">
        <v>184</v>
      </c>
      <c r="K111" t="s" s="44">
        <v>164</v>
      </c>
      <c r="L111" t="s" s="44">
        <v>164</v>
      </c>
      <c r="M111" t="s" s="44">
        <v>165</v>
      </c>
      <c r="N111" s="113"/>
      <c r="O111" s="99"/>
      <c r="P111" t="s" s="43">
        <v>1251</v>
      </c>
      <c r="Q111" t="s" s="168">
        <v>1100</v>
      </c>
      <c r="R111" t="s" s="43">
        <v>161</v>
      </c>
      <c r="S111" s="125">
        <v>4</v>
      </c>
      <c r="T111" s="125">
        <v>2</v>
      </c>
      <c r="U111" s="125">
        <v>2</v>
      </c>
      <c r="V111" s="125">
        <v>4</v>
      </c>
      <c r="W111" s="125">
        <v>4</v>
      </c>
      <c r="X111" s="125">
        <v>4</v>
      </c>
      <c r="Y111" s="125">
        <v>2</v>
      </c>
      <c r="Z111" s="125">
        <v>4</v>
      </c>
      <c r="AA111" s="125">
        <v>4</v>
      </c>
      <c r="AB111" s="125">
        <v>1</v>
      </c>
      <c r="AC111" s="113"/>
    </row>
    <row r="112" ht="13.55" customHeight="1">
      <c r="A112" t="s" s="43">
        <v>1259</v>
      </c>
      <c r="B112" t="s" s="57">
        <v>1261</v>
      </c>
      <c r="C112" t="s" s="43">
        <v>161</v>
      </c>
      <c r="D112" t="s" s="44">
        <v>162</v>
      </c>
      <c r="E112" t="s" s="44">
        <v>165</v>
      </c>
      <c r="F112" t="s" s="44">
        <v>163</v>
      </c>
      <c r="G112" t="s" s="44">
        <v>163</v>
      </c>
      <c r="H112" t="s" s="44">
        <v>184</v>
      </c>
      <c r="I112" t="s" s="44">
        <v>162</v>
      </c>
      <c r="J112" t="s" s="44">
        <v>184</v>
      </c>
      <c r="K112" t="s" s="44">
        <v>162</v>
      </c>
      <c r="L112" t="s" s="44">
        <v>165</v>
      </c>
      <c r="M112" t="s" s="44">
        <v>162</v>
      </c>
      <c r="N112" s="113"/>
      <c r="O112" s="99"/>
      <c r="P112" t="s" s="43">
        <v>1259</v>
      </c>
      <c r="Q112" t="s" s="168">
        <v>1261</v>
      </c>
      <c r="R112" t="s" s="43">
        <v>161</v>
      </c>
      <c r="S112" s="125">
        <v>5</v>
      </c>
      <c r="T112" s="125">
        <v>1</v>
      </c>
      <c r="U112" s="125">
        <v>3</v>
      </c>
      <c r="V112" s="125">
        <v>3</v>
      </c>
      <c r="W112" s="125">
        <v>2</v>
      </c>
      <c r="X112" s="125">
        <v>5</v>
      </c>
      <c r="Y112" s="125">
        <v>2</v>
      </c>
      <c r="Z112" s="125">
        <v>5</v>
      </c>
      <c r="AA112" s="125">
        <v>1</v>
      </c>
      <c r="AB112" s="125">
        <v>5</v>
      </c>
      <c r="AC112" s="113"/>
    </row>
    <row r="113" ht="13.55" customHeight="1">
      <c r="A113" t="s" s="43">
        <v>1274</v>
      </c>
      <c r="B113" t="s" s="57">
        <v>1261</v>
      </c>
      <c r="C113" t="s" s="43">
        <v>159</v>
      </c>
      <c r="D113" t="s" s="44">
        <v>162</v>
      </c>
      <c r="E113" t="s" s="44">
        <v>165</v>
      </c>
      <c r="F113" t="s" s="44">
        <v>165</v>
      </c>
      <c r="G113" t="s" s="44">
        <v>162</v>
      </c>
      <c r="H113" t="s" s="44">
        <v>165</v>
      </c>
      <c r="I113" t="s" s="44">
        <v>162</v>
      </c>
      <c r="J113" t="s" s="44">
        <v>165</v>
      </c>
      <c r="K113" t="s" s="44">
        <v>162</v>
      </c>
      <c r="L113" t="s" s="44">
        <v>165</v>
      </c>
      <c r="M113" t="s" s="44">
        <v>162</v>
      </c>
      <c r="N113" s="113"/>
      <c r="O113" s="99"/>
      <c r="P113" t="s" s="43">
        <v>1274</v>
      </c>
      <c r="Q113" t="s" s="168">
        <v>1261</v>
      </c>
      <c r="R113" t="s" s="43">
        <v>159</v>
      </c>
      <c r="S113" s="125">
        <v>5</v>
      </c>
      <c r="T113" s="125">
        <v>1</v>
      </c>
      <c r="U113" s="125">
        <v>1</v>
      </c>
      <c r="V113" s="125">
        <v>5</v>
      </c>
      <c r="W113" s="125">
        <v>1</v>
      </c>
      <c r="X113" s="125">
        <v>5</v>
      </c>
      <c r="Y113" s="125">
        <v>1</v>
      </c>
      <c r="Z113" s="125">
        <v>5</v>
      </c>
      <c r="AA113" s="125">
        <v>1</v>
      </c>
      <c r="AB113" s="125">
        <v>5</v>
      </c>
      <c r="AC113" s="113"/>
    </row>
    <row r="114" ht="13.55" customHeight="1">
      <c r="A114" t="s" s="43">
        <v>1282</v>
      </c>
      <c r="B114" t="s" s="57">
        <v>1261</v>
      </c>
      <c r="C114" t="s" s="43">
        <v>161</v>
      </c>
      <c r="D114" t="s" s="44">
        <v>162</v>
      </c>
      <c r="E114" t="s" s="44">
        <v>164</v>
      </c>
      <c r="F114" t="s" s="44">
        <v>165</v>
      </c>
      <c r="G114" t="s" s="44">
        <v>162</v>
      </c>
      <c r="H114" t="s" s="44">
        <v>165</v>
      </c>
      <c r="I114" t="s" s="44">
        <v>162</v>
      </c>
      <c r="J114" t="s" s="44">
        <v>165</v>
      </c>
      <c r="K114" t="s" s="44">
        <v>162</v>
      </c>
      <c r="L114" t="s" s="44">
        <v>162</v>
      </c>
      <c r="M114" t="s" s="44">
        <v>162</v>
      </c>
      <c r="N114" s="113"/>
      <c r="O114" s="99"/>
      <c r="P114" t="s" s="43">
        <v>1282</v>
      </c>
      <c r="Q114" t="s" s="168">
        <v>1261</v>
      </c>
      <c r="R114" t="s" s="43">
        <v>161</v>
      </c>
      <c r="S114" s="125">
        <v>5</v>
      </c>
      <c r="T114" s="125">
        <v>4</v>
      </c>
      <c r="U114" s="125">
        <v>1</v>
      </c>
      <c r="V114" s="125">
        <v>5</v>
      </c>
      <c r="W114" s="125">
        <v>1</v>
      </c>
      <c r="X114" s="125">
        <v>5</v>
      </c>
      <c r="Y114" s="125">
        <v>1</v>
      </c>
      <c r="Z114" s="125">
        <v>5</v>
      </c>
      <c r="AA114" s="125">
        <v>5</v>
      </c>
      <c r="AB114" s="125">
        <v>5</v>
      </c>
      <c r="AC114" s="113"/>
    </row>
    <row r="115" ht="13.55" customHeight="1">
      <c r="A115" t="s" s="43">
        <v>1291</v>
      </c>
      <c r="B115" t="s" s="57">
        <v>1261</v>
      </c>
      <c r="C115" t="s" s="43">
        <v>159</v>
      </c>
      <c r="D115" t="s" s="44">
        <v>162</v>
      </c>
      <c r="E115" t="s" s="44">
        <v>165</v>
      </c>
      <c r="F115" t="s" s="44">
        <v>165</v>
      </c>
      <c r="G115" t="s" s="44">
        <v>162</v>
      </c>
      <c r="H115" t="s" s="44">
        <v>165</v>
      </c>
      <c r="I115" t="s" s="44">
        <v>162</v>
      </c>
      <c r="J115" t="s" s="44">
        <v>165</v>
      </c>
      <c r="K115" t="s" s="44">
        <v>162</v>
      </c>
      <c r="L115" t="s" s="44">
        <v>165</v>
      </c>
      <c r="M115" t="s" s="44">
        <v>162</v>
      </c>
      <c r="N115" s="113"/>
      <c r="O115" s="99"/>
      <c r="P115" t="s" s="43">
        <v>1291</v>
      </c>
      <c r="Q115" t="s" s="168">
        <v>1261</v>
      </c>
      <c r="R115" t="s" s="43">
        <v>159</v>
      </c>
      <c r="S115" s="125">
        <v>5</v>
      </c>
      <c r="T115" s="125">
        <v>1</v>
      </c>
      <c r="U115" s="125">
        <v>1</v>
      </c>
      <c r="V115" s="125">
        <v>5</v>
      </c>
      <c r="W115" s="125">
        <v>1</v>
      </c>
      <c r="X115" s="125">
        <v>5</v>
      </c>
      <c r="Y115" s="125">
        <v>1</v>
      </c>
      <c r="Z115" s="125">
        <v>5</v>
      </c>
      <c r="AA115" s="125">
        <v>1</v>
      </c>
      <c r="AB115" s="125">
        <v>5</v>
      </c>
      <c r="AC115" s="113"/>
    </row>
    <row r="116" ht="13.55" customHeight="1">
      <c r="A116" t="s" s="43">
        <v>1298</v>
      </c>
      <c r="B116" t="s" s="57">
        <v>1261</v>
      </c>
      <c r="C116" t="s" s="43">
        <v>161</v>
      </c>
      <c r="D116" t="s" s="44">
        <v>257</v>
      </c>
      <c r="E116" t="s" s="44">
        <v>165</v>
      </c>
      <c r="F116" t="s" s="44">
        <v>165</v>
      </c>
      <c r="G116" t="s" s="44">
        <v>162</v>
      </c>
      <c r="H116" t="s" s="44">
        <v>184</v>
      </c>
      <c r="I116" t="s" s="44">
        <v>162</v>
      </c>
      <c r="J116" t="s" s="44">
        <v>165</v>
      </c>
      <c r="K116" t="s" s="44">
        <v>165</v>
      </c>
      <c r="L116" t="s" s="44">
        <v>162</v>
      </c>
      <c r="M116" t="s" s="44">
        <v>162</v>
      </c>
      <c r="N116" s="113"/>
      <c r="O116" s="99"/>
      <c r="P116" t="s" s="43">
        <v>1298</v>
      </c>
      <c r="Q116" t="s" s="168">
        <v>1261</v>
      </c>
      <c r="R116" t="s" s="43">
        <v>161</v>
      </c>
      <c r="S116" s="125">
        <v>4</v>
      </c>
      <c r="T116" s="125">
        <v>1</v>
      </c>
      <c r="U116" s="125">
        <v>1</v>
      </c>
      <c r="V116" s="125">
        <v>5</v>
      </c>
      <c r="W116" s="125">
        <v>2</v>
      </c>
      <c r="X116" s="125">
        <v>5</v>
      </c>
      <c r="Y116" s="125">
        <v>1</v>
      </c>
      <c r="Z116" s="125">
        <v>1</v>
      </c>
      <c r="AA116" s="125">
        <v>5</v>
      </c>
      <c r="AB116" s="125">
        <v>5</v>
      </c>
      <c r="AC116" s="113"/>
    </row>
    <row r="117" ht="13.55" customHeight="1">
      <c r="A117" t="s" s="43">
        <v>1307</v>
      </c>
      <c r="B117" t="s" s="57">
        <v>1261</v>
      </c>
      <c r="C117" t="s" s="43">
        <v>159</v>
      </c>
      <c r="D117" t="s" s="44">
        <v>257</v>
      </c>
      <c r="E117" t="s" s="44">
        <v>162</v>
      </c>
      <c r="F117" t="s" s="44">
        <v>162</v>
      </c>
      <c r="G117" t="s" s="44">
        <v>162</v>
      </c>
      <c r="H117" t="s" s="44">
        <v>164</v>
      </c>
      <c r="I117" t="s" s="44">
        <v>162</v>
      </c>
      <c r="J117" t="s" s="44">
        <v>162</v>
      </c>
      <c r="K117" t="s" s="44">
        <v>184</v>
      </c>
      <c r="L117" t="s" s="44">
        <v>164</v>
      </c>
      <c r="M117" t="s" s="44">
        <v>162</v>
      </c>
      <c r="N117" s="113"/>
      <c r="O117" s="99"/>
      <c r="P117" t="s" s="43">
        <v>1307</v>
      </c>
      <c r="Q117" t="s" s="168">
        <v>1261</v>
      </c>
      <c r="R117" t="s" s="43">
        <v>159</v>
      </c>
      <c r="S117" s="125">
        <v>4</v>
      </c>
      <c r="T117" s="125">
        <v>5</v>
      </c>
      <c r="U117" s="125">
        <v>5</v>
      </c>
      <c r="V117" s="125">
        <v>5</v>
      </c>
      <c r="W117" s="125">
        <v>4</v>
      </c>
      <c r="X117" s="125">
        <v>5</v>
      </c>
      <c r="Y117" s="125">
        <v>5</v>
      </c>
      <c r="Z117" s="125">
        <v>2</v>
      </c>
      <c r="AA117" s="125">
        <v>4</v>
      </c>
      <c r="AB117" s="125">
        <v>5</v>
      </c>
      <c r="AC117" s="113"/>
    </row>
    <row r="118" ht="13.55" customHeight="1">
      <c r="A118" t="s" s="43">
        <v>1315</v>
      </c>
      <c r="B118" t="s" s="57">
        <v>1261</v>
      </c>
      <c r="C118" t="s" s="43">
        <v>161</v>
      </c>
      <c r="D118" t="s" s="44">
        <v>257</v>
      </c>
      <c r="E118" t="s" s="44">
        <v>165</v>
      </c>
      <c r="F118" t="s" s="44">
        <v>165</v>
      </c>
      <c r="G118" t="s" s="44">
        <v>162</v>
      </c>
      <c r="H118" t="s" s="44">
        <v>184</v>
      </c>
      <c r="I118" t="s" s="44">
        <v>162</v>
      </c>
      <c r="J118" t="s" s="44">
        <v>165</v>
      </c>
      <c r="K118" t="s" s="44">
        <v>165</v>
      </c>
      <c r="L118" t="s" s="44">
        <v>162</v>
      </c>
      <c r="M118" t="s" s="44">
        <v>162</v>
      </c>
      <c r="N118" s="113"/>
      <c r="O118" s="99"/>
      <c r="P118" t="s" s="43">
        <v>1315</v>
      </c>
      <c r="Q118" t="s" s="168">
        <v>1261</v>
      </c>
      <c r="R118" t="s" s="43">
        <v>161</v>
      </c>
      <c r="S118" s="125">
        <v>4</v>
      </c>
      <c r="T118" s="125">
        <v>1</v>
      </c>
      <c r="U118" s="125">
        <v>1</v>
      </c>
      <c r="V118" s="125">
        <v>5</v>
      </c>
      <c r="W118" s="125">
        <v>2</v>
      </c>
      <c r="X118" s="125">
        <v>5</v>
      </c>
      <c r="Y118" s="125">
        <v>1</v>
      </c>
      <c r="Z118" s="125">
        <v>1</v>
      </c>
      <c r="AA118" s="125">
        <v>5</v>
      </c>
      <c r="AB118" s="125">
        <v>5</v>
      </c>
      <c r="AC118" s="113"/>
    </row>
    <row r="119" ht="13.55" customHeight="1">
      <c r="A119" t="s" s="43">
        <v>1324</v>
      </c>
      <c r="B119" t="s" s="57">
        <v>1261</v>
      </c>
      <c r="C119" t="s" s="43">
        <v>159</v>
      </c>
      <c r="D119" t="s" s="44">
        <v>162</v>
      </c>
      <c r="E119" t="s" s="44">
        <v>162</v>
      </c>
      <c r="F119" t="s" s="44">
        <v>162</v>
      </c>
      <c r="G119" t="s" s="44">
        <v>162</v>
      </c>
      <c r="H119" t="s" s="44">
        <v>184</v>
      </c>
      <c r="I119" t="s" s="44">
        <v>162</v>
      </c>
      <c r="J119" t="s" s="44">
        <v>165</v>
      </c>
      <c r="K119" t="s" s="44">
        <v>165</v>
      </c>
      <c r="L119" t="s" s="44">
        <v>162</v>
      </c>
      <c r="M119" t="s" s="44">
        <v>162</v>
      </c>
      <c r="N119" s="113"/>
      <c r="O119" s="99"/>
      <c r="P119" t="s" s="43">
        <v>1324</v>
      </c>
      <c r="Q119" t="s" s="168">
        <v>1261</v>
      </c>
      <c r="R119" t="s" s="43">
        <v>159</v>
      </c>
      <c r="S119" s="125">
        <v>5</v>
      </c>
      <c r="T119" s="125">
        <v>5</v>
      </c>
      <c r="U119" s="125">
        <v>5</v>
      </c>
      <c r="V119" s="125">
        <v>5</v>
      </c>
      <c r="W119" s="125">
        <v>2</v>
      </c>
      <c r="X119" s="125">
        <v>5</v>
      </c>
      <c r="Y119" s="125">
        <v>1</v>
      </c>
      <c r="Z119" s="125">
        <v>1</v>
      </c>
      <c r="AA119" s="125">
        <v>5</v>
      </c>
      <c r="AB119" s="125">
        <v>5</v>
      </c>
      <c r="AC119" s="113"/>
    </row>
    <row r="120" ht="13.55" customHeight="1">
      <c r="A120" t="s" s="43">
        <v>1334</v>
      </c>
      <c r="B120" t="s" s="57">
        <v>1261</v>
      </c>
      <c r="C120" t="s" s="43">
        <v>161</v>
      </c>
      <c r="D120" t="s" s="44">
        <v>162</v>
      </c>
      <c r="E120" t="s" s="44">
        <v>162</v>
      </c>
      <c r="F120" t="s" s="44">
        <v>162</v>
      </c>
      <c r="G120" t="s" s="44">
        <v>162</v>
      </c>
      <c r="H120" t="s" s="44">
        <v>184</v>
      </c>
      <c r="I120" t="s" s="44">
        <v>162</v>
      </c>
      <c r="J120" t="s" s="44">
        <v>165</v>
      </c>
      <c r="K120" t="s" s="44">
        <v>165</v>
      </c>
      <c r="L120" t="s" s="44">
        <v>162</v>
      </c>
      <c r="M120" t="s" s="44">
        <v>162</v>
      </c>
      <c r="N120" s="113"/>
      <c r="O120" s="99"/>
      <c r="P120" t="s" s="43">
        <v>1334</v>
      </c>
      <c r="Q120" t="s" s="168">
        <v>1261</v>
      </c>
      <c r="R120" t="s" s="43">
        <v>161</v>
      </c>
      <c r="S120" s="125">
        <v>5</v>
      </c>
      <c r="T120" s="125">
        <v>5</v>
      </c>
      <c r="U120" s="125">
        <v>5</v>
      </c>
      <c r="V120" s="125">
        <v>5</v>
      </c>
      <c r="W120" s="125">
        <v>2</v>
      </c>
      <c r="X120" s="125">
        <v>5</v>
      </c>
      <c r="Y120" s="125">
        <v>1</v>
      </c>
      <c r="Z120" s="125">
        <v>1</v>
      </c>
      <c r="AA120" s="125">
        <v>5</v>
      </c>
      <c r="AB120" s="125">
        <v>5</v>
      </c>
      <c r="AC120" s="113"/>
    </row>
    <row r="121" ht="13.55" customHeight="1">
      <c r="A121" t="s" s="43">
        <v>1341</v>
      </c>
      <c r="B121" t="s" s="57">
        <v>1261</v>
      </c>
      <c r="C121" t="s" s="43">
        <v>159</v>
      </c>
      <c r="D121" t="s" s="44">
        <v>162</v>
      </c>
      <c r="E121" t="s" s="44">
        <v>162</v>
      </c>
      <c r="F121" t="s" s="44">
        <v>162</v>
      </c>
      <c r="G121" t="s" s="44">
        <v>162</v>
      </c>
      <c r="H121" t="s" s="44">
        <v>162</v>
      </c>
      <c r="I121" t="s" s="44">
        <v>162</v>
      </c>
      <c r="J121" t="s" s="44">
        <v>165</v>
      </c>
      <c r="K121" t="s" s="44">
        <v>165</v>
      </c>
      <c r="L121" t="s" s="44">
        <v>162</v>
      </c>
      <c r="M121" t="s" s="44">
        <v>162</v>
      </c>
      <c r="N121" s="113"/>
      <c r="O121" s="99"/>
      <c r="P121" t="s" s="43">
        <v>1341</v>
      </c>
      <c r="Q121" t="s" s="168">
        <v>1261</v>
      </c>
      <c r="R121" t="s" s="43">
        <v>159</v>
      </c>
      <c r="S121" s="125">
        <v>5</v>
      </c>
      <c r="T121" s="125">
        <v>5</v>
      </c>
      <c r="U121" s="125">
        <v>5</v>
      </c>
      <c r="V121" s="125">
        <v>5</v>
      </c>
      <c r="W121" s="125">
        <v>5</v>
      </c>
      <c r="X121" s="125">
        <v>5</v>
      </c>
      <c r="Y121" s="125">
        <v>1</v>
      </c>
      <c r="Z121" s="125">
        <v>1</v>
      </c>
      <c r="AA121" s="125">
        <v>5</v>
      </c>
      <c r="AB121" s="125">
        <v>5</v>
      </c>
      <c r="AC121" s="113"/>
    </row>
    <row r="122" ht="13.55" customHeight="1">
      <c r="A122" t="s" s="43">
        <v>1350</v>
      </c>
      <c r="B122" t="s" s="57">
        <v>1261</v>
      </c>
      <c r="C122" t="s" s="43">
        <v>161</v>
      </c>
      <c r="D122" t="s" s="44">
        <v>162</v>
      </c>
      <c r="E122" t="s" s="44">
        <v>162</v>
      </c>
      <c r="F122" t="s" s="44">
        <v>165</v>
      </c>
      <c r="G122" t="s" s="44">
        <v>162</v>
      </c>
      <c r="H122" t="s" s="44">
        <v>165</v>
      </c>
      <c r="I122" t="s" s="44">
        <v>162</v>
      </c>
      <c r="J122" t="s" s="44">
        <v>164</v>
      </c>
      <c r="K122" t="s" s="44">
        <v>165</v>
      </c>
      <c r="L122" t="s" s="44">
        <v>162</v>
      </c>
      <c r="M122" t="s" s="44">
        <v>162</v>
      </c>
      <c r="N122" s="113"/>
      <c r="O122" s="99"/>
      <c r="P122" t="s" s="43">
        <v>1350</v>
      </c>
      <c r="Q122" t="s" s="168">
        <v>1261</v>
      </c>
      <c r="R122" t="s" s="43">
        <v>161</v>
      </c>
      <c r="S122" s="125">
        <v>5</v>
      </c>
      <c r="T122" s="125">
        <v>5</v>
      </c>
      <c r="U122" s="125">
        <v>1</v>
      </c>
      <c r="V122" s="125">
        <v>5</v>
      </c>
      <c r="W122" s="125">
        <v>1</v>
      </c>
      <c r="X122" s="125">
        <v>5</v>
      </c>
      <c r="Y122" s="125">
        <v>4</v>
      </c>
      <c r="Z122" s="125">
        <v>1</v>
      </c>
      <c r="AA122" s="125">
        <v>5</v>
      </c>
      <c r="AB122" s="125">
        <v>5</v>
      </c>
      <c r="AC122" s="113"/>
    </row>
    <row r="123" ht="13.55" customHeight="1">
      <c r="A123" t="s" s="43">
        <v>1357</v>
      </c>
      <c r="B123" t="s" s="57">
        <v>1261</v>
      </c>
      <c r="C123" t="s" s="43">
        <v>159</v>
      </c>
      <c r="D123" t="s" s="44">
        <v>162</v>
      </c>
      <c r="E123" t="s" s="44">
        <v>165</v>
      </c>
      <c r="F123" t="s" s="44">
        <v>165</v>
      </c>
      <c r="G123" t="s" s="44">
        <v>162</v>
      </c>
      <c r="H123" t="s" s="44">
        <v>164</v>
      </c>
      <c r="I123" t="s" s="44">
        <v>164</v>
      </c>
      <c r="J123" t="s" s="44">
        <v>165</v>
      </c>
      <c r="K123" t="s" s="44">
        <v>162</v>
      </c>
      <c r="L123" t="s" s="44">
        <v>162</v>
      </c>
      <c r="M123" t="s" s="44">
        <v>162</v>
      </c>
      <c r="N123" s="113"/>
      <c r="O123" s="99"/>
      <c r="P123" t="s" s="43">
        <v>1357</v>
      </c>
      <c r="Q123" t="s" s="168">
        <v>1261</v>
      </c>
      <c r="R123" t="s" s="43">
        <v>159</v>
      </c>
      <c r="S123" s="125">
        <v>5</v>
      </c>
      <c r="T123" s="125">
        <v>1</v>
      </c>
      <c r="U123" s="125">
        <v>1</v>
      </c>
      <c r="V123" s="125">
        <v>5</v>
      </c>
      <c r="W123" s="125">
        <v>4</v>
      </c>
      <c r="X123" s="125">
        <v>4</v>
      </c>
      <c r="Y123" s="125">
        <v>1</v>
      </c>
      <c r="Z123" s="125">
        <v>5</v>
      </c>
      <c r="AA123" s="125">
        <v>5</v>
      </c>
      <c r="AB123" s="125">
        <v>5</v>
      </c>
      <c r="AC123" s="113"/>
    </row>
    <row r="124" ht="13.55" customHeight="1">
      <c r="A124" t="s" s="43">
        <v>1366</v>
      </c>
      <c r="B124" t="s" s="57">
        <v>1261</v>
      </c>
      <c r="C124" t="s" s="43">
        <v>161</v>
      </c>
      <c r="D124" t="s" s="44">
        <v>162</v>
      </c>
      <c r="E124" t="s" s="44">
        <v>162</v>
      </c>
      <c r="F124" t="s" s="44">
        <v>162</v>
      </c>
      <c r="G124" t="s" s="44">
        <v>162</v>
      </c>
      <c r="H124" t="s" s="44">
        <v>165</v>
      </c>
      <c r="I124" t="s" s="44">
        <v>162</v>
      </c>
      <c r="J124" t="s" s="44">
        <v>165</v>
      </c>
      <c r="K124" t="s" s="44">
        <v>165</v>
      </c>
      <c r="L124" t="s" s="44">
        <v>162</v>
      </c>
      <c r="M124" t="s" s="44">
        <v>162</v>
      </c>
      <c r="N124" s="113"/>
      <c r="O124" s="99"/>
      <c r="P124" t="s" s="43">
        <v>1366</v>
      </c>
      <c r="Q124" t="s" s="168">
        <v>1261</v>
      </c>
      <c r="R124" t="s" s="43">
        <v>161</v>
      </c>
      <c r="S124" s="125">
        <v>5</v>
      </c>
      <c r="T124" s="125">
        <v>5</v>
      </c>
      <c r="U124" s="125">
        <v>5</v>
      </c>
      <c r="V124" s="125">
        <v>5</v>
      </c>
      <c r="W124" s="125">
        <v>1</v>
      </c>
      <c r="X124" s="125">
        <v>5</v>
      </c>
      <c r="Y124" s="125">
        <v>1</v>
      </c>
      <c r="Z124" s="125">
        <v>1</v>
      </c>
      <c r="AA124" s="125">
        <v>5</v>
      </c>
      <c r="AB124" s="125">
        <v>5</v>
      </c>
      <c r="AC124" s="113"/>
    </row>
    <row r="125" ht="13.55" customHeight="1">
      <c r="A125" t="s" s="43">
        <v>1373</v>
      </c>
      <c r="B125" t="s" s="57">
        <v>1261</v>
      </c>
      <c r="C125" t="s" s="43">
        <v>159</v>
      </c>
      <c r="D125" t="s" s="44">
        <v>162</v>
      </c>
      <c r="E125" t="s" s="44">
        <v>165</v>
      </c>
      <c r="F125" t="s" s="44">
        <v>184</v>
      </c>
      <c r="G125" t="s" s="44">
        <v>162</v>
      </c>
      <c r="H125" t="s" s="44">
        <v>184</v>
      </c>
      <c r="I125" t="s" s="44">
        <v>164</v>
      </c>
      <c r="J125" t="s" s="44">
        <v>184</v>
      </c>
      <c r="K125" t="s" s="44">
        <v>164</v>
      </c>
      <c r="L125" t="s" s="44">
        <v>184</v>
      </c>
      <c r="M125" t="s" s="44">
        <v>162</v>
      </c>
      <c r="N125" s="113"/>
      <c r="O125" s="99"/>
      <c r="P125" t="s" s="43">
        <v>1373</v>
      </c>
      <c r="Q125" t="s" s="168">
        <v>1261</v>
      </c>
      <c r="R125" t="s" s="43">
        <v>159</v>
      </c>
      <c r="S125" s="125">
        <v>5</v>
      </c>
      <c r="T125" s="125">
        <v>1</v>
      </c>
      <c r="U125" s="125">
        <v>2</v>
      </c>
      <c r="V125" s="125">
        <v>5</v>
      </c>
      <c r="W125" s="125">
        <v>2</v>
      </c>
      <c r="X125" s="125">
        <v>4</v>
      </c>
      <c r="Y125" s="125">
        <v>2</v>
      </c>
      <c r="Z125" s="125">
        <v>4</v>
      </c>
      <c r="AA125" s="125">
        <v>2</v>
      </c>
      <c r="AB125" s="125">
        <v>5</v>
      </c>
      <c r="AC125" s="113"/>
    </row>
    <row r="126" ht="13.55" customHeight="1">
      <c r="A126" t="s" s="43">
        <v>1380</v>
      </c>
      <c r="B126" t="s" s="57">
        <v>1261</v>
      </c>
      <c r="C126" t="s" s="43">
        <v>159</v>
      </c>
      <c r="D126" t="s" s="44">
        <v>162</v>
      </c>
      <c r="E126" t="s" s="44">
        <v>165</v>
      </c>
      <c r="F126" t="s" s="44">
        <v>184</v>
      </c>
      <c r="G126" t="s" s="44">
        <v>184</v>
      </c>
      <c r="H126" t="s" s="44">
        <v>163</v>
      </c>
      <c r="I126" t="s" s="44">
        <v>184</v>
      </c>
      <c r="J126" t="s" s="44">
        <v>184</v>
      </c>
      <c r="K126" t="s" s="44">
        <v>184</v>
      </c>
      <c r="L126" t="s" s="44">
        <v>184</v>
      </c>
      <c r="M126" t="s" s="44">
        <v>162</v>
      </c>
      <c r="N126" s="113"/>
      <c r="O126" s="99"/>
      <c r="P126" t="s" s="43">
        <v>1380</v>
      </c>
      <c r="Q126" t="s" s="168">
        <v>1261</v>
      </c>
      <c r="R126" t="s" s="43">
        <v>159</v>
      </c>
      <c r="S126" s="125">
        <v>5</v>
      </c>
      <c r="T126" s="125">
        <v>1</v>
      </c>
      <c r="U126" s="125">
        <v>2</v>
      </c>
      <c r="V126" s="125">
        <v>2</v>
      </c>
      <c r="W126" s="125">
        <v>3</v>
      </c>
      <c r="X126" s="125">
        <v>2</v>
      </c>
      <c r="Y126" s="125">
        <v>2</v>
      </c>
      <c r="Z126" s="125">
        <v>2</v>
      </c>
      <c r="AA126" s="125">
        <v>2</v>
      </c>
      <c r="AB126" s="125">
        <v>5</v>
      </c>
      <c r="AC126" s="113"/>
    </row>
    <row r="127" ht="13.55" customHeight="1">
      <c r="A127" t="s" s="43">
        <v>1389</v>
      </c>
      <c r="B127" t="s" s="57">
        <v>1261</v>
      </c>
      <c r="C127" t="s" s="43">
        <v>159</v>
      </c>
      <c r="D127" t="s" s="44">
        <v>162</v>
      </c>
      <c r="E127" t="s" s="44">
        <v>165</v>
      </c>
      <c r="F127" t="s" s="44">
        <v>184</v>
      </c>
      <c r="G127" t="s" s="44">
        <v>162</v>
      </c>
      <c r="H127" t="s" s="44">
        <v>184</v>
      </c>
      <c r="I127" t="s" s="44">
        <v>184</v>
      </c>
      <c r="J127" t="s" s="44">
        <v>165</v>
      </c>
      <c r="K127" t="s" s="44">
        <v>165</v>
      </c>
      <c r="L127" t="s" s="44">
        <v>162</v>
      </c>
      <c r="M127" t="s" s="44">
        <v>162</v>
      </c>
      <c r="N127" s="113"/>
      <c r="O127" s="99"/>
      <c r="P127" t="s" s="43">
        <v>1389</v>
      </c>
      <c r="Q127" t="s" s="168">
        <v>1261</v>
      </c>
      <c r="R127" t="s" s="43">
        <v>159</v>
      </c>
      <c r="S127" s="125">
        <v>5</v>
      </c>
      <c r="T127" s="125">
        <v>1</v>
      </c>
      <c r="U127" s="125">
        <v>2</v>
      </c>
      <c r="V127" s="125">
        <v>5</v>
      </c>
      <c r="W127" s="125">
        <v>2</v>
      </c>
      <c r="X127" s="125">
        <v>2</v>
      </c>
      <c r="Y127" s="125">
        <v>1</v>
      </c>
      <c r="Z127" s="125">
        <v>1</v>
      </c>
      <c r="AA127" s="125">
        <v>5</v>
      </c>
      <c r="AB127" s="125">
        <v>5</v>
      </c>
      <c r="AC127" s="113"/>
    </row>
    <row r="128" ht="13.55" customHeight="1">
      <c r="A128" t="s" s="43">
        <v>1397</v>
      </c>
      <c r="B128" t="s" s="57">
        <v>1261</v>
      </c>
      <c r="C128" t="s" s="43">
        <v>159</v>
      </c>
      <c r="D128" t="s" s="44">
        <v>162</v>
      </c>
      <c r="E128" t="s" s="44">
        <v>162</v>
      </c>
      <c r="F128" t="s" s="44">
        <v>164</v>
      </c>
      <c r="G128" t="s" s="44">
        <v>162</v>
      </c>
      <c r="H128" t="s" s="44">
        <v>164</v>
      </c>
      <c r="I128" t="s" s="44">
        <v>164</v>
      </c>
      <c r="J128" t="s" s="44">
        <v>184</v>
      </c>
      <c r="K128" t="s" s="44">
        <v>184</v>
      </c>
      <c r="L128" t="s" s="44">
        <v>164</v>
      </c>
      <c r="M128" t="s" s="44">
        <v>162</v>
      </c>
      <c r="N128" s="113"/>
      <c r="O128" s="99"/>
      <c r="P128" t="s" s="43">
        <v>1397</v>
      </c>
      <c r="Q128" t="s" s="168">
        <v>1261</v>
      </c>
      <c r="R128" t="s" s="43">
        <v>159</v>
      </c>
      <c r="S128" s="125">
        <v>5</v>
      </c>
      <c r="T128" s="125">
        <v>5</v>
      </c>
      <c r="U128" s="125">
        <v>4</v>
      </c>
      <c r="V128" s="125">
        <v>5</v>
      </c>
      <c r="W128" s="125">
        <v>4</v>
      </c>
      <c r="X128" s="125">
        <v>4</v>
      </c>
      <c r="Y128" s="125">
        <v>2</v>
      </c>
      <c r="Z128" s="125">
        <v>2</v>
      </c>
      <c r="AA128" s="125">
        <v>4</v>
      </c>
      <c r="AB128" s="125">
        <v>5</v>
      </c>
      <c r="AC128" s="113"/>
    </row>
    <row r="129" ht="13.55" customHeight="1">
      <c r="A129" t="s" s="43">
        <v>1408</v>
      </c>
      <c r="B129" t="s" s="57">
        <v>1261</v>
      </c>
      <c r="C129" t="s" s="43">
        <v>161</v>
      </c>
      <c r="D129" t="s" s="44">
        <v>257</v>
      </c>
      <c r="E129" t="s" s="44">
        <v>184</v>
      </c>
      <c r="F129" t="s" s="44">
        <v>165</v>
      </c>
      <c r="G129" t="s" s="44">
        <v>162</v>
      </c>
      <c r="H129" t="s" s="44">
        <v>164</v>
      </c>
      <c r="I129" t="s" s="44">
        <v>164</v>
      </c>
      <c r="J129" t="s" s="44">
        <v>163</v>
      </c>
      <c r="K129" t="s" s="44">
        <v>165</v>
      </c>
      <c r="L129" t="s" s="44">
        <v>164</v>
      </c>
      <c r="M129" t="s" s="44">
        <v>162</v>
      </c>
      <c r="N129" s="113"/>
      <c r="O129" s="99"/>
      <c r="P129" t="s" s="43">
        <v>1408</v>
      </c>
      <c r="Q129" t="s" s="168">
        <v>1261</v>
      </c>
      <c r="R129" t="s" s="43">
        <v>161</v>
      </c>
      <c r="S129" s="125">
        <v>4</v>
      </c>
      <c r="T129" s="125">
        <v>2</v>
      </c>
      <c r="U129" s="125">
        <v>1</v>
      </c>
      <c r="V129" s="125">
        <v>5</v>
      </c>
      <c r="W129" s="125">
        <v>4</v>
      </c>
      <c r="X129" s="125">
        <v>4</v>
      </c>
      <c r="Y129" s="125">
        <v>3</v>
      </c>
      <c r="Z129" s="125">
        <v>1</v>
      </c>
      <c r="AA129" s="125">
        <v>4</v>
      </c>
      <c r="AB129" s="125">
        <v>5</v>
      </c>
      <c r="AC129" s="113"/>
    </row>
    <row r="130" ht="13.55" customHeight="1">
      <c r="A130" t="s" s="43">
        <v>1415</v>
      </c>
      <c r="B130" t="s" s="57">
        <v>1261</v>
      </c>
      <c r="C130" t="s" s="43">
        <v>159</v>
      </c>
      <c r="D130" t="s" s="44">
        <v>162</v>
      </c>
      <c r="E130" t="s" s="44">
        <v>164</v>
      </c>
      <c r="F130" t="s" s="44">
        <v>165</v>
      </c>
      <c r="G130" t="s" s="44">
        <v>162</v>
      </c>
      <c r="H130" t="s" s="44">
        <v>162</v>
      </c>
      <c r="I130" t="s" s="44">
        <v>164</v>
      </c>
      <c r="J130" t="s" s="44">
        <v>163</v>
      </c>
      <c r="K130" t="s" s="44">
        <v>164</v>
      </c>
      <c r="L130" t="s" s="44">
        <v>162</v>
      </c>
      <c r="M130" t="s" s="44">
        <v>162</v>
      </c>
      <c r="N130" s="113"/>
      <c r="O130" s="99"/>
      <c r="P130" t="s" s="43">
        <v>1415</v>
      </c>
      <c r="Q130" t="s" s="168">
        <v>1261</v>
      </c>
      <c r="R130" t="s" s="43">
        <v>159</v>
      </c>
      <c r="S130" s="125">
        <v>5</v>
      </c>
      <c r="T130" s="125">
        <v>4</v>
      </c>
      <c r="U130" s="125">
        <v>1</v>
      </c>
      <c r="V130" s="125">
        <v>5</v>
      </c>
      <c r="W130" s="125">
        <v>5</v>
      </c>
      <c r="X130" s="125">
        <v>4</v>
      </c>
      <c r="Y130" s="125">
        <v>3</v>
      </c>
      <c r="Z130" s="125">
        <v>4</v>
      </c>
      <c r="AA130" s="125">
        <v>5</v>
      </c>
      <c r="AB130" s="125">
        <v>5</v>
      </c>
      <c r="AC130" s="113"/>
    </row>
    <row r="131" ht="13.55" customHeight="1">
      <c r="A131" t="s" s="43">
        <v>1424</v>
      </c>
      <c r="B131" t="s" s="57">
        <v>1426</v>
      </c>
      <c r="C131" t="s" s="43">
        <v>159</v>
      </c>
      <c r="D131" t="s" s="44">
        <v>162</v>
      </c>
      <c r="E131" t="s" s="44">
        <v>162</v>
      </c>
      <c r="F131" t="s" s="44">
        <v>165</v>
      </c>
      <c r="G131" t="s" s="44">
        <v>162</v>
      </c>
      <c r="H131" t="s" s="44">
        <v>165</v>
      </c>
      <c r="I131" t="s" s="44">
        <v>162</v>
      </c>
      <c r="J131" t="s" s="44">
        <v>162</v>
      </c>
      <c r="K131" t="s" s="44">
        <v>165</v>
      </c>
      <c r="L131" t="s" s="44">
        <v>162</v>
      </c>
      <c r="M131" t="s" s="44">
        <v>162</v>
      </c>
      <c r="N131" s="113"/>
      <c r="O131" s="99"/>
      <c r="P131" t="s" s="43">
        <v>1424</v>
      </c>
      <c r="Q131" t="s" s="168">
        <v>1426</v>
      </c>
      <c r="R131" t="s" s="43">
        <v>159</v>
      </c>
      <c r="S131" s="125">
        <v>5</v>
      </c>
      <c r="T131" s="125">
        <v>5</v>
      </c>
      <c r="U131" s="125">
        <v>1</v>
      </c>
      <c r="V131" s="125">
        <v>5</v>
      </c>
      <c r="W131" s="125">
        <v>1</v>
      </c>
      <c r="X131" s="125">
        <v>5</v>
      </c>
      <c r="Y131" s="125">
        <v>5</v>
      </c>
      <c r="Z131" s="125">
        <v>1</v>
      </c>
      <c r="AA131" s="125">
        <v>5</v>
      </c>
      <c r="AB131" s="125">
        <v>5</v>
      </c>
      <c r="AC131" s="113"/>
    </row>
    <row r="132" ht="13.55" customHeight="1">
      <c r="A132" s="73"/>
      <c r="B132" t="s" s="130">
        <v>2533</v>
      </c>
      <c r="C132" t="s" s="124">
        <v>2548</v>
      </c>
      <c r="D132" s="125">
        <f>COUNTIF($D$5:$D$131,"one_totally_disagree")</f>
        <v>5</v>
      </c>
      <c r="E132" s="125">
        <f>COUNTIF($E$5:$E$131,"one_totally_disagree")</f>
        <v>48</v>
      </c>
      <c r="F132" s="125">
        <f>COUNTIF($F$5:$F$131,"one_totally_disagree")</f>
        <v>48</v>
      </c>
      <c r="G132" s="125">
        <f>COUNTIF($G$5:$G$131,"one_totally_disagree")</f>
        <v>1</v>
      </c>
      <c r="H132" s="125">
        <f>COUNTIF($H$5:$H$131,"one_totally_disagree")</f>
        <v>33</v>
      </c>
      <c r="I132" s="125">
        <f>COUNTIF($I$5:$I$131,"one_totally_disagree")</f>
        <v>6</v>
      </c>
      <c r="J132" s="125">
        <f>COUNTIF($J$5:$J$131,"one_totally_disagree")</f>
        <v>49</v>
      </c>
      <c r="K132" s="125">
        <f>COUNTIF($K$5:$K$131,"one_totally_disagree")</f>
        <v>45</v>
      </c>
      <c r="L132" s="125">
        <f>COUNTIF($L$5:$L$131,"one_totally_disagree")</f>
        <v>8</v>
      </c>
      <c r="M132" s="125">
        <f>COUNTIF($M$5:$M$131,"one_totally_disagree")</f>
        <v>2</v>
      </c>
      <c r="N132" s="113"/>
      <c r="O132" s="8"/>
      <c r="P132" s="72"/>
      <c r="Q132" s="73"/>
      <c r="R132" t="s" s="158">
        <v>2567</v>
      </c>
      <c r="S132" s="159">
        <f>AVERAGE(S5:S131)</f>
        <v>4.02362204724409</v>
      </c>
      <c r="T132" s="159">
        <f>AVERAGE(T5:T131)</f>
        <v>2.65354330708661</v>
      </c>
      <c r="U132" s="159">
        <f>AVERAGE(U5:U131)</f>
        <v>2.40157480314961</v>
      </c>
      <c r="V132" s="159">
        <f>AVERAGE(V5:V131)</f>
        <v>4.59055118110236</v>
      </c>
      <c r="W132" s="159">
        <f>AVERAGE(W5:W131)</f>
        <v>2.59842519685039</v>
      </c>
      <c r="X132" s="159">
        <f>AVERAGE(X5:X131)</f>
        <v>4.13385826771654</v>
      </c>
      <c r="Y132" s="159">
        <f>AVERAGE(Y5:Y131)</f>
        <v>2.17322834645669</v>
      </c>
      <c r="Z132" s="159">
        <f>AVERAGE(Z5:Z131)</f>
        <v>2.67716535433071</v>
      </c>
      <c r="AA132" s="159">
        <f>AVERAGE(AA5:AA131)</f>
        <v>3.93700787401575</v>
      </c>
      <c r="AB132" s="159">
        <f>AVERAGE(AB5:AB131)</f>
        <v>4.59842519685039</v>
      </c>
      <c r="AC132" s="113"/>
    </row>
    <row r="133" ht="13.55" customHeight="1">
      <c r="A133" s="99"/>
      <c r="B133" s="135"/>
      <c r="C133" t="s" s="124">
        <v>2550</v>
      </c>
      <c r="D133" s="125">
        <f>COUNTIF($D$5:$D$131,"two_Disagree")</f>
        <v>17</v>
      </c>
      <c r="E133" s="125">
        <f>COUNTIF($E$5:$E$131,"two_Disagree_")</f>
        <v>25</v>
      </c>
      <c r="F133" s="125">
        <f>COUNTIF($F$5:$F$131,"two_Disagree_")</f>
        <v>30</v>
      </c>
      <c r="G133" s="125">
        <f>COUNTIF($G$5:$G$131,"two_Disagree_")</f>
        <v>1</v>
      </c>
      <c r="H133" s="125">
        <f>COUNTIF($H$5:$H$131,"two_Disagree_")</f>
        <v>39</v>
      </c>
      <c r="I133" s="125">
        <f>COUNTIF($I$5:$I$131,"two_Disagree_")</f>
        <v>10</v>
      </c>
      <c r="J133" s="125">
        <f>COUNTIF($J$5:$J$131,"two_Disagree_")</f>
        <v>42</v>
      </c>
      <c r="K133" s="125">
        <f>COUNTIF($K$5:$K$131,"two_Disagree_")</f>
        <v>22</v>
      </c>
      <c r="L133" s="125">
        <f>COUNTIF($L$5:$L$131,"two_Disagree_")</f>
        <v>11</v>
      </c>
      <c r="M133" s="125">
        <f>COUNTIF($M$5:$M$131,"two_Disagree_")</f>
        <v>3</v>
      </c>
      <c r="N133" s="113"/>
      <c r="O133" s="8"/>
      <c r="P133" s="8"/>
      <c r="Q133" s="99"/>
      <c r="R133" t="s" s="158">
        <v>2568</v>
      </c>
      <c r="S133" s="159">
        <f>STDEV(S5:S131)</f>
        <v>1.15101450716337</v>
      </c>
      <c r="T133" s="159">
        <f>STDEV(T5:T131)</f>
        <v>1.63482901759187</v>
      </c>
      <c r="U133" s="159">
        <f>STDEV(U5:U131)</f>
        <v>1.44891772702163</v>
      </c>
      <c r="V133" s="159">
        <f>STDEV(V5:V131)</f>
        <v>0.705469906534908</v>
      </c>
      <c r="W133" s="159">
        <f>STDEV(W5:W131)</f>
        <v>1.3525979852995</v>
      </c>
      <c r="X133" s="159">
        <f>STDEV(X5:X131)</f>
        <v>1.10813875645699</v>
      </c>
      <c r="Y133" s="159">
        <f>STDEV(Y5:Y131)</f>
        <v>1.29157519300663</v>
      </c>
      <c r="Z133" s="159">
        <f>STDEV(Z5:Z131)</f>
        <v>1.54242588648469</v>
      </c>
      <c r="AA133" s="159">
        <f>STDEV(AA5:AA131)</f>
        <v>1.20018537917355</v>
      </c>
      <c r="AB133" s="159">
        <f>STDEV(AB5:AB131)</f>
        <v>0.819018407061839</v>
      </c>
      <c r="AC133" s="113"/>
    </row>
    <row r="134" ht="13.55" customHeight="1">
      <c r="A134" s="99"/>
      <c r="B134" s="135"/>
      <c r="C134" t="s" s="124">
        <v>2552</v>
      </c>
      <c r="D134" s="125">
        <f>COUNTIF($D$5:$D$131,"three_neither_disagree_nor_agree")</f>
        <v>1</v>
      </c>
      <c r="E134" s="125">
        <f>COUNTIF($E$5:$E$131,"three_not_disagree_nor_agree")</f>
        <v>6</v>
      </c>
      <c r="F134" s="125">
        <f>COUNTIF($F$5:$F$131,"three_not_disagree_nor_agree")</f>
        <v>18</v>
      </c>
      <c r="G134" s="125">
        <f>COUNTIF($G$5:$G$131,"three_not_disagree_nor_agree")</f>
        <v>7</v>
      </c>
      <c r="H134" s="125">
        <f>COUNTIF($H$5:$H$131,"three_not_disagree_nor_agree")</f>
        <v>14</v>
      </c>
      <c r="I134" s="125">
        <f>COUNTIF($I$5:$I$131,"three_not_disagree_nor_agree")</f>
        <v>4</v>
      </c>
      <c r="J134" s="125">
        <f>COUNTIF($J$5:$J$131,"three_not_disagree_nor_agree")</f>
        <v>13</v>
      </c>
      <c r="K134" s="125">
        <f>COUNTIF($K$5:$K$131,"three_not_disagree_nor_agree")</f>
        <v>9</v>
      </c>
      <c r="L134" s="125">
        <f>COUNTIF($L$5:$L$131,"three_not_disagree_nor_agree")</f>
        <v>14</v>
      </c>
      <c r="M134" s="125">
        <f>COUNTIF($M$5:$M$131,"three_not_disagree_nor_agree")</f>
        <v>6</v>
      </c>
      <c r="N134" s="113"/>
      <c r="O134" s="8"/>
      <c r="P134" s="8"/>
      <c r="Q134" s="8"/>
      <c r="R134" s="72"/>
      <c r="S134" t="s" s="169">
        <v>2569</v>
      </c>
      <c r="T134" s="72"/>
      <c r="U134" s="72"/>
      <c r="V134" t="s" s="169">
        <v>2569</v>
      </c>
      <c r="W134" s="72"/>
      <c r="X134" t="s" s="169">
        <v>2569</v>
      </c>
      <c r="Y134" s="72"/>
      <c r="Z134" s="72"/>
      <c r="AA134" t="s" s="169">
        <v>2569</v>
      </c>
      <c r="AB134" t="s" s="169">
        <v>2569</v>
      </c>
      <c r="AC134" s="8"/>
    </row>
    <row r="135" ht="13.55" customHeight="1">
      <c r="A135" s="99"/>
      <c r="B135" s="135"/>
      <c r="C135" t="s" s="124">
        <v>2554</v>
      </c>
      <c r="D135" s="125">
        <f>COUNTIF($D$5:$D$131,"four_agree")</f>
        <v>51</v>
      </c>
      <c r="E135" s="125">
        <f>COUNTIF($E$5:$E$131,"four__agree_")</f>
        <v>19</v>
      </c>
      <c r="F135" s="125">
        <f>COUNTIF($F$5:$F$131,"four__agree_")</f>
        <v>12</v>
      </c>
      <c r="G135" s="125">
        <f>COUNTIF($G$5:$G$131,"four__agree_")</f>
        <v>31</v>
      </c>
      <c r="H135" s="125">
        <f>COUNTIF($H$5:$H$131,"four__agree_")</f>
        <v>28</v>
      </c>
      <c r="I135" s="125">
        <f>COUNTIF($I$5:$I$131,"four__agree_")</f>
        <v>48</v>
      </c>
      <c r="J135" s="125">
        <f>COUNTIF($J$5:$J$131,"four__agree_")</f>
        <v>11</v>
      </c>
      <c r="K135" s="125">
        <f>COUNTIF($K$5:$K$131,"four__agree_")</f>
        <v>31</v>
      </c>
      <c r="L135" s="125">
        <f>COUNTIF($L$5:$L$131,"four__agree_")</f>
        <v>42</v>
      </c>
      <c r="M135" s="125">
        <f>COUNTIF($M$5:$M$131,"four__agree_")</f>
        <v>22</v>
      </c>
      <c r="N135" s="113"/>
      <c r="O135" s="8"/>
      <c r="P135" s="8"/>
      <c r="Q135" s="8"/>
      <c r="R135" s="8"/>
      <c r="S135" s="8"/>
      <c r="T135" s="8"/>
      <c r="U135" s="8"/>
      <c r="V135" s="8"/>
      <c r="W135" s="8"/>
      <c r="X135" s="8"/>
      <c r="Y135" s="8"/>
      <c r="Z135" s="8"/>
      <c r="AA135" s="8"/>
      <c r="AB135" s="8"/>
      <c r="AC135" s="8"/>
    </row>
    <row r="136" ht="13.55" customHeight="1">
      <c r="A136" s="99"/>
      <c r="B136" s="135"/>
      <c r="C136" t="s" s="124">
        <v>2556</v>
      </c>
      <c r="D136" s="125">
        <f>COUNTIF($D$5:$D$131,"five_totally_agree")</f>
        <v>53</v>
      </c>
      <c r="E136" s="125">
        <f>COUNTIF($E$5:$E$131,"five_totally_agree")</f>
        <v>29</v>
      </c>
      <c r="F136" s="125">
        <f>COUNTIF($F$5:$F$131,"five_totally_agree")</f>
        <v>19</v>
      </c>
      <c r="G136" s="125">
        <f>COUNTIF($G$5:$G$131,"five_totally_agree")</f>
        <v>87</v>
      </c>
      <c r="H136" s="125">
        <f>COUNTIF($H$5:$H$131,"five_totally_agree")</f>
        <v>13</v>
      </c>
      <c r="I136" s="125">
        <f>COUNTIF($I$5:$I$131,"five_totally_agree")</f>
        <v>59</v>
      </c>
      <c r="J136" s="125">
        <f>COUNTIF($J$5:$J$131,"five_totally_agree")</f>
        <v>12</v>
      </c>
      <c r="K136" s="125">
        <f>COUNTIF($K$5:$K$131,"five_totally_agree")</f>
        <v>20</v>
      </c>
      <c r="L136" s="125">
        <f>COUNTIF($L$5:$L$131,"five_totally_agree")</f>
        <v>52</v>
      </c>
      <c r="M136" s="125">
        <f>COUNTIF($M$5:$M$131,"five_totally_agree")</f>
        <v>94</v>
      </c>
      <c r="N136" s="113"/>
      <c r="O136" s="8"/>
      <c r="P136" s="8"/>
      <c r="Q136" s="8"/>
      <c r="R136" s="8"/>
      <c r="S136" s="8"/>
      <c r="T136" s="8"/>
      <c r="U136" s="8"/>
      <c r="V136" s="8"/>
      <c r="W136" s="8"/>
      <c r="X136" s="8"/>
      <c r="Y136" s="8"/>
      <c r="Z136" s="8"/>
      <c r="AA136" s="8"/>
      <c r="AB136" s="8"/>
      <c r="AC136" s="8"/>
    </row>
    <row r="137" ht="13.55" customHeight="1">
      <c r="A137" s="99"/>
      <c r="B137" s="138"/>
      <c r="C137" t="s" s="124">
        <v>2542</v>
      </c>
      <c r="D137" s="125">
        <f>SUM(D132:D136)</f>
        <v>127</v>
      </c>
      <c r="E137" s="125">
        <f>SUM(E132:E136)</f>
        <v>127</v>
      </c>
      <c r="F137" s="125">
        <f>SUM(F132:F136)</f>
        <v>127</v>
      </c>
      <c r="G137" s="125">
        <f>SUM(G132:G136)</f>
        <v>127</v>
      </c>
      <c r="H137" s="125">
        <f>SUM(H132:H136)</f>
        <v>127</v>
      </c>
      <c r="I137" s="125">
        <f>SUM(I132:I136)</f>
        <v>127</v>
      </c>
      <c r="J137" s="125">
        <f>SUM(J132:J136)</f>
        <v>127</v>
      </c>
      <c r="K137" s="125">
        <f>SUM(K132:K136)</f>
        <v>127</v>
      </c>
      <c r="L137" s="125">
        <f>SUM(L132:L136)</f>
        <v>127</v>
      </c>
      <c r="M137" s="125">
        <f>SUM(M132:M136)</f>
        <v>127</v>
      </c>
      <c r="N137" s="113"/>
      <c r="O137" s="8"/>
      <c r="P137" s="8"/>
      <c r="Q137" s="8"/>
      <c r="R137" s="8"/>
      <c r="S137" s="8"/>
      <c r="T137" s="8"/>
      <c r="U137" s="8"/>
      <c r="V137" s="8"/>
      <c r="W137" s="8"/>
      <c r="X137" s="8"/>
      <c r="Y137" s="8"/>
      <c r="Z137" s="8"/>
      <c r="AA137" s="8"/>
      <c r="AB137" s="8"/>
      <c r="AC137" s="8"/>
    </row>
    <row r="138" ht="13.55" customHeight="1">
      <c r="A138" s="99"/>
      <c r="B138" t="s" s="130">
        <v>2544</v>
      </c>
      <c r="C138" t="s" s="124">
        <v>2548</v>
      </c>
      <c r="D138" s="125">
        <f>D132*100/$D$137</f>
        <v>3.93700787401575</v>
      </c>
      <c r="E138" s="125">
        <f>E132*100/$D$137</f>
        <v>37.7952755905512</v>
      </c>
      <c r="F138" s="125">
        <f>F132*100/$D$137</f>
        <v>37.7952755905512</v>
      </c>
      <c r="G138" s="125">
        <f>G132*100/$D$137</f>
        <v>0.78740157480315</v>
      </c>
      <c r="H138" s="125">
        <f>H132*100/$D$137</f>
        <v>25.9842519685039</v>
      </c>
      <c r="I138" s="125">
        <f>I132*100/$D$137</f>
        <v>4.7244094488189</v>
      </c>
      <c r="J138" s="125">
        <f>J132*100/$D$137</f>
        <v>38.5826771653543</v>
      </c>
      <c r="K138" s="125">
        <f>K132*100/$D$137</f>
        <v>35.4330708661417</v>
      </c>
      <c r="L138" s="125">
        <f>L132*100/$D$137</f>
        <v>6.2992125984252</v>
      </c>
      <c r="M138" s="125">
        <f>M132*100/$D$137</f>
        <v>1.5748031496063</v>
      </c>
      <c r="N138" s="113"/>
      <c r="O138" s="8"/>
      <c r="P138" s="8"/>
      <c r="Q138" s="8"/>
      <c r="R138" s="8"/>
      <c r="S138" s="8"/>
      <c r="T138" s="8"/>
      <c r="U138" s="8"/>
      <c r="V138" s="8"/>
      <c r="W138" s="8"/>
      <c r="X138" s="8"/>
      <c r="Y138" s="8"/>
      <c r="Z138" s="8"/>
      <c r="AA138" s="8"/>
      <c r="AB138" s="8"/>
      <c r="AC138" s="8"/>
    </row>
    <row r="139" ht="13.55" customHeight="1">
      <c r="A139" s="99"/>
      <c r="B139" s="135"/>
      <c r="C139" t="s" s="124">
        <v>2550</v>
      </c>
      <c r="D139" s="125">
        <f>D133*100/$D$137</f>
        <v>13.3858267716535</v>
      </c>
      <c r="E139" s="125">
        <f>E133*100/$D$137</f>
        <v>19.6850393700787</v>
      </c>
      <c r="F139" s="125">
        <f>F133*100/$D$137</f>
        <v>23.6220472440945</v>
      </c>
      <c r="G139" s="125">
        <f>G133*100/$D$137</f>
        <v>0.78740157480315</v>
      </c>
      <c r="H139" s="125">
        <f>H133*100/$D$137</f>
        <v>30.7086614173228</v>
      </c>
      <c r="I139" s="125">
        <f>I133*100/$D$137</f>
        <v>7.8740157480315</v>
      </c>
      <c r="J139" s="125">
        <f>J133*100/$D$137</f>
        <v>33.0708661417323</v>
      </c>
      <c r="K139" s="125">
        <f>K133*100/$D$137</f>
        <v>17.3228346456693</v>
      </c>
      <c r="L139" s="125">
        <f>L133*100/$D$137</f>
        <v>8.66141732283465</v>
      </c>
      <c r="M139" s="125">
        <f>M133*100/$D$137</f>
        <v>2.36220472440945</v>
      </c>
      <c r="N139" s="113"/>
      <c r="O139" s="8"/>
      <c r="P139" s="8"/>
      <c r="Q139" s="8"/>
      <c r="R139" s="8"/>
      <c r="S139" s="8"/>
      <c r="T139" s="8"/>
      <c r="U139" s="8"/>
      <c r="V139" s="8"/>
      <c r="W139" s="8"/>
      <c r="X139" s="8"/>
      <c r="Y139" s="8"/>
      <c r="Z139" s="8"/>
      <c r="AA139" s="8"/>
      <c r="AB139" s="8"/>
      <c r="AC139" s="8"/>
    </row>
    <row r="140" ht="13.55" customHeight="1">
      <c r="A140" s="99"/>
      <c r="B140" s="135"/>
      <c r="C140" t="s" s="124">
        <v>2552</v>
      </c>
      <c r="D140" s="125">
        <f>D134*100/$D$137</f>
        <v>0.78740157480315</v>
      </c>
      <c r="E140" s="125">
        <f>E134*100/$D$137</f>
        <v>4.7244094488189</v>
      </c>
      <c r="F140" s="125">
        <f>F134*100/$D$137</f>
        <v>14.1732283464567</v>
      </c>
      <c r="G140" s="125">
        <f>G134*100/$D$137</f>
        <v>5.51181102362205</v>
      </c>
      <c r="H140" s="125">
        <f>H134*100/$D$137</f>
        <v>11.0236220472441</v>
      </c>
      <c r="I140" s="125">
        <f>I134*100/$D$137</f>
        <v>3.1496062992126</v>
      </c>
      <c r="J140" s="125">
        <f>J134*100/$D$137</f>
        <v>10.2362204724409</v>
      </c>
      <c r="K140" s="125">
        <f>K134*100/$D$137</f>
        <v>7.08661417322835</v>
      </c>
      <c r="L140" s="125">
        <f>L134*100/$D$137</f>
        <v>11.0236220472441</v>
      </c>
      <c r="M140" s="125">
        <f>M134*100/$D$137</f>
        <v>4.7244094488189</v>
      </c>
      <c r="N140" s="113"/>
      <c r="O140" s="8"/>
      <c r="P140" s="8"/>
      <c r="Q140" s="8"/>
      <c r="R140" s="8"/>
      <c r="S140" s="8"/>
      <c r="T140" s="8"/>
      <c r="U140" s="8"/>
      <c r="V140" s="8"/>
      <c r="W140" s="8"/>
      <c r="X140" s="8"/>
      <c r="Y140" s="8"/>
      <c r="Z140" s="8"/>
      <c r="AA140" s="8"/>
      <c r="AB140" s="8"/>
      <c r="AC140" s="8"/>
    </row>
    <row r="141" ht="13.55" customHeight="1">
      <c r="A141" s="99"/>
      <c r="B141" s="135"/>
      <c r="C141" t="s" s="124">
        <v>2554</v>
      </c>
      <c r="D141" s="125">
        <f>D135*100/$D$137</f>
        <v>40.1574803149606</v>
      </c>
      <c r="E141" s="125">
        <f>E135*100/$D$137</f>
        <v>14.9606299212598</v>
      </c>
      <c r="F141" s="125">
        <f>F135*100/$D$137</f>
        <v>9.4488188976378</v>
      </c>
      <c r="G141" s="125">
        <f>G135*100/$D$137</f>
        <v>24.4094488188976</v>
      </c>
      <c r="H141" s="125">
        <f>H135*100/$D$137</f>
        <v>22.0472440944882</v>
      </c>
      <c r="I141" s="125">
        <f>I135*100/$D$137</f>
        <v>37.7952755905512</v>
      </c>
      <c r="J141" s="125">
        <f>J135*100/$D$137</f>
        <v>8.66141732283465</v>
      </c>
      <c r="K141" s="125">
        <f>K135*100/$D$137</f>
        <v>24.4094488188976</v>
      </c>
      <c r="L141" s="125">
        <f>L135*100/$D$137</f>
        <v>33.0708661417323</v>
      </c>
      <c r="M141" s="125">
        <f>M135*100/$D$137</f>
        <v>17.3228346456693</v>
      </c>
      <c r="N141" s="113"/>
      <c r="O141" s="8"/>
      <c r="P141" s="8"/>
      <c r="Q141" s="8"/>
      <c r="R141" s="8"/>
      <c r="S141" s="8"/>
      <c r="T141" s="8"/>
      <c r="U141" s="8"/>
      <c r="V141" s="8"/>
      <c r="W141" s="8"/>
      <c r="X141" s="8"/>
      <c r="Y141" s="8"/>
      <c r="Z141" s="8"/>
      <c r="AA141" s="8"/>
      <c r="AB141" s="8"/>
      <c r="AC141" s="8"/>
    </row>
    <row r="142" ht="13.55" customHeight="1">
      <c r="A142" s="99"/>
      <c r="B142" s="138"/>
      <c r="C142" t="s" s="124">
        <v>2556</v>
      </c>
      <c r="D142" s="125">
        <f>D136*100/$D$137</f>
        <v>41.7322834645669</v>
      </c>
      <c r="E142" s="125">
        <f>E136*100/$D$137</f>
        <v>22.8346456692913</v>
      </c>
      <c r="F142" s="125">
        <f>F136*100/$D$137</f>
        <v>14.9606299212598</v>
      </c>
      <c r="G142" s="125">
        <f>G136*100/$D$137</f>
        <v>68.503937007874</v>
      </c>
      <c r="H142" s="125">
        <f>H136*100/$D$137</f>
        <v>10.2362204724409</v>
      </c>
      <c r="I142" s="125">
        <f>I136*100/$D$137</f>
        <v>46.4566929133858</v>
      </c>
      <c r="J142" s="125">
        <f>J136*100/$D$137</f>
        <v>9.4488188976378</v>
      </c>
      <c r="K142" s="125">
        <f>K136*100/$D$137</f>
        <v>15.748031496063</v>
      </c>
      <c r="L142" s="125">
        <f>L136*100/$D$137</f>
        <v>40.9448818897638</v>
      </c>
      <c r="M142" s="125">
        <f>M136*100/$D$137</f>
        <v>74.0157480314961</v>
      </c>
      <c r="N142" s="113"/>
      <c r="O142" s="8"/>
      <c r="P142" s="8"/>
      <c r="Q142" s="8"/>
      <c r="R142" s="8"/>
      <c r="S142" s="8"/>
      <c r="T142" s="8"/>
      <c r="U142" s="8"/>
      <c r="V142" s="8"/>
      <c r="W142" s="8"/>
      <c r="X142" s="8"/>
      <c r="Y142" s="8"/>
      <c r="Z142" s="8"/>
      <c r="AA142" s="8"/>
      <c r="AB142" s="8"/>
      <c r="AC142" s="8"/>
    </row>
    <row r="143" ht="13.55" customHeight="1">
      <c r="A143" s="8"/>
      <c r="B143" s="95"/>
      <c r="C143" s="144"/>
      <c r="D143" s="76"/>
      <c r="E143" s="76"/>
      <c r="F143" s="76"/>
      <c r="G143" s="76"/>
      <c r="H143" s="76"/>
      <c r="I143" s="76"/>
      <c r="J143" s="76"/>
      <c r="K143" s="76"/>
      <c r="L143" s="76"/>
      <c r="M143" s="76"/>
      <c r="N143" s="16"/>
      <c r="O143" s="8"/>
      <c r="P143" s="8"/>
      <c r="Q143" s="8"/>
      <c r="R143" s="8"/>
      <c r="S143" s="8"/>
      <c r="T143" s="8"/>
      <c r="U143" s="8"/>
      <c r="V143" s="8"/>
      <c r="W143" s="8"/>
      <c r="X143" s="8"/>
      <c r="Y143" s="8"/>
      <c r="Z143" s="8"/>
      <c r="AA143" s="8"/>
      <c r="AB143" s="8"/>
      <c r="AC143" s="8"/>
    </row>
    <row r="144" ht="13.55" customHeight="1">
      <c r="A144" s="8"/>
      <c r="B144" s="17"/>
      <c r="C144" s="12"/>
      <c r="D144" s="101"/>
      <c r="E144" s="101"/>
      <c r="F144" s="101"/>
      <c r="G144" s="101"/>
      <c r="H144" s="101"/>
      <c r="I144" s="101"/>
      <c r="J144" s="101"/>
      <c r="K144" s="101"/>
      <c r="L144" s="101"/>
      <c r="M144" s="101"/>
      <c r="N144" s="16"/>
      <c r="O144" s="8"/>
      <c r="P144" s="8"/>
      <c r="Q144" s="8"/>
      <c r="R144" s="8"/>
      <c r="S144" s="8"/>
      <c r="T144" s="8"/>
      <c r="U144" s="8"/>
      <c r="V144" s="8"/>
      <c r="W144" s="8"/>
      <c r="X144" s="8"/>
      <c r="Y144" s="8"/>
      <c r="Z144" s="8"/>
      <c r="AA144" s="8"/>
      <c r="AB144" s="8"/>
      <c r="AC144" s="8"/>
    </row>
    <row r="145" ht="13.55" customHeight="1">
      <c r="A145" s="8"/>
      <c r="B145" s="17"/>
      <c r="C145" s="12"/>
      <c r="D145" s="101"/>
      <c r="E145" s="101"/>
      <c r="F145" s="101"/>
      <c r="G145" s="101"/>
      <c r="H145" s="101"/>
      <c r="I145" s="101"/>
      <c r="J145" s="101"/>
      <c r="K145" s="101"/>
      <c r="L145" s="101"/>
      <c r="M145" s="101"/>
      <c r="N145" s="16"/>
      <c r="O145" s="8"/>
      <c r="P145" s="8"/>
      <c r="Q145" s="8"/>
      <c r="R145" s="8"/>
      <c r="S145" s="8"/>
      <c r="T145" s="8"/>
      <c r="U145" s="8"/>
      <c r="V145" s="8"/>
      <c r="W145" s="8"/>
      <c r="X145" s="8"/>
      <c r="Y145" s="8"/>
      <c r="Z145" s="8"/>
      <c r="AA145" s="8"/>
      <c r="AB145" s="8"/>
      <c r="AC145" s="8"/>
    </row>
    <row r="146" ht="13.55" customHeight="1">
      <c r="A146" s="8"/>
      <c r="B146" s="17"/>
      <c r="C146" s="12"/>
      <c r="D146" s="101"/>
      <c r="E146" s="101"/>
      <c r="F146" s="101"/>
      <c r="G146" s="101"/>
      <c r="H146" s="101"/>
      <c r="I146" s="101"/>
      <c r="J146" s="101"/>
      <c r="K146" s="101"/>
      <c r="L146" s="101"/>
      <c r="M146" s="101"/>
      <c r="N146" s="16"/>
      <c r="O146" s="8"/>
      <c r="P146" s="8"/>
      <c r="Q146" s="8"/>
      <c r="R146" s="8"/>
      <c r="S146" s="8"/>
      <c r="T146" s="8"/>
      <c r="U146" s="8"/>
      <c r="V146" s="8"/>
      <c r="W146" s="8"/>
      <c r="X146" s="8"/>
      <c r="Y146" s="8"/>
      <c r="Z146" s="8"/>
      <c r="AA146" s="8"/>
      <c r="AB146" s="8"/>
      <c r="AC146" s="8"/>
    </row>
    <row r="147" ht="13.55" customHeight="1">
      <c r="A147" s="8"/>
      <c r="B147" s="17"/>
      <c r="C147" s="12"/>
      <c r="D147" s="101"/>
      <c r="E147" s="101"/>
      <c r="F147" s="101"/>
      <c r="G147" s="101"/>
      <c r="H147" s="101"/>
      <c r="I147" s="101"/>
      <c r="J147" s="101"/>
      <c r="K147" s="101"/>
      <c r="L147" s="101"/>
      <c r="M147" s="101"/>
      <c r="N147" s="16"/>
      <c r="O147" s="8"/>
      <c r="P147" s="8"/>
      <c r="Q147" s="8"/>
      <c r="R147" s="8"/>
      <c r="S147" s="8"/>
      <c r="T147" s="8"/>
      <c r="U147" s="8"/>
      <c r="V147" s="8"/>
      <c r="W147" s="8"/>
      <c r="X147" s="8"/>
      <c r="Y147" s="8"/>
      <c r="Z147" s="8"/>
      <c r="AA147" s="8"/>
      <c r="AB147" s="8"/>
      <c r="AC147" s="8"/>
    </row>
    <row r="148" ht="13.55" customHeight="1">
      <c r="A148" s="8"/>
      <c r="B148" s="17"/>
      <c r="C148" s="12"/>
      <c r="D148" s="101"/>
      <c r="E148" s="101"/>
      <c r="F148" s="101"/>
      <c r="G148" s="101"/>
      <c r="H148" s="101"/>
      <c r="I148" s="101"/>
      <c r="J148" s="101"/>
      <c r="K148" s="101"/>
      <c r="L148" s="101"/>
      <c r="M148" s="101"/>
      <c r="N148" s="16"/>
      <c r="O148" s="8"/>
      <c r="P148" s="8"/>
      <c r="Q148" s="8"/>
      <c r="R148" s="8"/>
      <c r="S148" s="8"/>
      <c r="T148" s="8"/>
      <c r="U148" s="8"/>
      <c r="V148" s="8"/>
      <c r="W148" s="8"/>
      <c r="X148" s="8"/>
      <c r="Y148" s="8"/>
      <c r="Z148" s="8"/>
      <c r="AA148" s="8"/>
      <c r="AB148" s="8"/>
      <c r="AC148" s="8"/>
    </row>
    <row r="149" ht="13.55" customHeight="1">
      <c r="A149" s="8"/>
      <c r="B149" s="17"/>
      <c r="C149" s="12"/>
      <c r="D149" s="101"/>
      <c r="E149" s="101"/>
      <c r="F149" s="101"/>
      <c r="G149" s="101"/>
      <c r="H149" s="101"/>
      <c r="I149" s="101"/>
      <c r="J149" s="101"/>
      <c r="K149" s="101"/>
      <c r="L149" s="101"/>
      <c r="M149" s="101"/>
      <c r="N149" s="16"/>
      <c r="O149" s="8"/>
      <c r="P149" s="8"/>
      <c r="Q149" s="8"/>
      <c r="R149" s="8"/>
      <c r="S149" s="8"/>
      <c r="T149" s="8"/>
      <c r="U149" s="8"/>
      <c r="V149" s="8"/>
      <c r="W149" s="8"/>
      <c r="X149" s="8"/>
      <c r="Y149" s="8"/>
      <c r="Z149" s="8"/>
      <c r="AA149" s="8"/>
      <c r="AB149" s="8"/>
      <c r="AC149" s="8"/>
    </row>
    <row r="150" ht="13.55" customHeight="1">
      <c r="A150" s="8"/>
      <c r="B150" s="17"/>
      <c r="C150" s="12"/>
      <c r="D150" s="101"/>
      <c r="E150" s="101"/>
      <c r="F150" s="101"/>
      <c r="G150" s="101"/>
      <c r="H150" s="101"/>
      <c r="I150" s="101"/>
      <c r="J150" s="101"/>
      <c r="K150" s="101"/>
      <c r="L150" s="101"/>
      <c r="M150" s="101"/>
      <c r="N150" s="16"/>
      <c r="O150" s="8"/>
      <c r="P150" s="8"/>
      <c r="Q150" s="8"/>
      <c r="R150" s="8"/>
      <c r="S150" s="8"/>
      <c r="T150" s="8"/>
      <c r="U150" s="8"/>
      <c r="V150" s="8"/>
      <c r="W150" s="8"/>
      <c r="X150" s="8"/>
      <c r="Y150" s="8"/>
      <c r="Z150" s="8"/>
      <c r="AA150" s="8"/>
      <c r="AB150" s="8"/>
      <c r="AC150" s="8"/>
    </row>
    <row r="151" ht="13.55" customHeight="1">
      <c r="A151" s="8"/>
      <c r="B151" s="17"/>
      <c r="C151" s="12"/>
      <c r="D151" s="101"/>
      <c r="E151" s="101"/>
      <c r="F151" s="101"/>
      <c r="G151" s="101"/>
      <c r="H151" s="101"/>
      <c r="I151" s="101"/>
      <c r="J151" s="101"/>
      <c r="K151" s="101"/>
      <c r="L151" s="101"/>
      <c r="M151" s="101"/>
      <c r="N151" s="16"/>
      <c r="O151" s="8"/>
      <c r="P151" s="8"/>
      <c r="Q151" s="8"/>
      <c r="R151" s="8"/>
      <c r="S151" s="8"/>
      <c r="T151" s="8"/>
      <c r="U151" s="8"/>
      <c r="V151" s="8"/>
      <c r="W151" s="8"/>
      <c r="X151" s="8"/>
      <c r="Y151" s="8"/>
      <c r="Z151" s="8"/>
      <c r="AA151" s="8"/>
      <c r="AB151" s="8"/>
      <c r="AC151" s="8"/>
    </row>
    <row r="152" ht="13.55" customHeight="1">
      <c r="A152" s="8"/>
      <c r="B152" s="17"/>
      <c r="C152" s="12"/>
      <c r="D152" s="101"/>
      <c r="E152" s="101"/>
      <c r="F152" s="101"/>
      <c r="G152" s="101"/>
      <c r="H152" s="101"/>
      <c r="I152" s="101"/>
      <c r="J152" s="101"/>
      <c r="K152" s="101"/>
      <c r="L152" s="101"/>
      <c r="M152" s="101"/>
      <c r="N152" s="16"/>
      <c r="O152" s="8"/>
      <c r="P152" s="8"/>
      <c r="Q152" s="8"/>
      <c r="R152" s="8"/>
      <c r="S152" s="8"/>
      <c r="T152" s="8"/>
      <c r="U152" s="8"/>
      <c r="V152" s="8"/>
      <c r="W152" s="8"/>
      <c r="X152" s="8"/>
      <c r="Y152" s="8"/>
      <c r="Z152" s="8"/>
      <c r="AA152" s="8"/>
      <c r="AB152" s="8"/>
      <c r="AC152" s="8"/>
    </row>
    <row r="153" ht="13.55" customHeight="1">
      <c r="A153" s="8"/>
      <c r="B153" s="17"/>
      <c r="C153" s="12"/>
      <c r="D153" s="101"/>
      <c r="E153" s="101"/>
      <c r="F153" s="101"/>
      <c r="G153" s="101"/>
      <c r="H153" s="101"/>
      <c r="I153" s="101"/>
      <c r="J153" s="101"/>
      <c r="K153" s="101"/>
      <c r="L153" s="101"/>
      <c r="M153" s="101"/>
      <c r="N153" s="16"/>
      <c r="O153" s="8"/>
      <c r="P153" s="8"/>
      <c r="Q153" s="8"/>
      <c r="R153" s="8"/>
      <c r="S153" s="8"/>
      <c r="T153" s="8"/>
      <c r="U153" s="8"/>
      <c r="V153" s="8"/>
      <c r="W153" s="8"/>
      <c r="X153" s="8"/>
      <c r="Y153" s="8"/>
      <c r="Z153" s="8"/>
      <c r="AA153" s="8"/>
      <c r="AB153" s="8"/>
      <c r="AC153" s="8"/>
    </row>
    <row r="154" ht="13.55" customHeight="1">
      <c r="A154" s="8"/>
      <c r="B154" s="17"/>
      <c r="C154" s="12"/>
      <c r="D154" s="101"/>
      <c r="E154" s="101"/>
      <c r="F154" s="101"/>
      <c r="G154" s="101"/>
      <c r="H154" s="101"/>
      <c r="I154" s="101"/>
      <c r="J154" s="101"/>
      <c r="K154" s="101"/>
      <c r="L154" s="101"/>
      <c r="M154" s="101"/>
      <c r="N154" s="16"/>
      <c r="O154" s="8"/>
      <c r="P154" s="8"/>
      <c r="Q154" s="8"/>
      <c r="R154" s="8"/>
      <c r="S154" s="8"/>
      <c r="T154" s="8"/>
      <c r="U154" s="8"/>
      <c r="V154" s="8"/>
      <c r="W154" s="8"/>
      <c r="X154" s="8"/>
      <c r="Y154" s="8"/>
      <c r="Z154" s="8"/>
      <c r="AA154" s="8"/>
      <c r="AB154" s="8"/>
      <c r="AC154" s="8"/>
    </row>
    <row r="155" ht="13.55" customHeight="1">
      <c r="A155" s="8"/>
      <c r="B155" s="17"/>
      <c r="C155" s="12"/>
      <c r="D155" s="101"/>
      <c r="E155" s="101"/>
      <c r="F155" s="101"/>
      <c r="G155" s="101"/>
      <c r="H155" s="101"/>
      <c r="I155" s="101"/>
      <c r="J155" s="101"/>
      <c r="K155" s="101"/>
      <c r="L155" s="101"/>
      <c r="M155" s="101"/>
      <c r="N155" s="16"/>
      <c r="O155" s="8"/>
      <c r="P155" s="8"/>
      <c r="Q155" s="8"/>
      <c r="R155" s="8"/>
      <c r="S155" s="8"/>
      <c r="T155" s="8"/>
      <c r="U155" s="8"/>
      <c r="V155" s="8"/>
      <c r="W155" s="8"/>
      <c r="X155" s="8"/>
      <c r="Y155" s="8"/>
      <c r="Z155" s="8"/>
      <c r="AA155" s="8"/>
      <c r="AB155" s="8"/>
      <c r="AC155" s="8"/>
    </row>
    <row r="156" ht="13.55" customHeight="1">
      <c r="A156" s="8"/>
      <c r="B156" s="17"/>
      <c r="C156" s="12"/>
      <c r="D156" s="101"/>
      <c r="E156" s="101"/>
      <c r="F156" s="101"/>
      <c r="G156" s="101"/>
      <c r="H156" s="101"/>
      <c r="I156" s="101"/>
      <c r="J156" s="101"/>
      <c r="K156" s="101"/>
      <c r="L156" s="101"/>
      <c r="M156" s="101"/>
      <c r="N156" s="16"/>
      <c r="O156" s="8"/>
      <c r="P156" s="8"/>
      <c r="Q156" s="8"/>
      <c r="R156" s="8"/>
      <c r="S156" s="8"/>
      <c r="T156" s="8"/>
      <c r="U156" s="8"/>
      <c r="V156" s="8"/>
      <c r="W156" s="8"/>
      <c r="X156" s="8"/>
      <c r="Y156" s="8"/>
      <c r="Z156" s="8"/>
      <c r="AA156" s="8"/>
      <c r="AB156" s="8"/>
      <c r="AC156" s="8"/>
    </row>
    <row r="157" ht="13.55" customHeight="1">
      <c r="A157" s="8"/>
      <c r="B157" s="17"/>
      <c r="C157" s="12"/>
      <c r="D157" s="101"/>
      <c r="E157" s="101"/>
      <c r="F157" s="101"/>
      <c r="G157" s="101"/>
      <c r="H157" s="101"/>
      <c r="I157" s="101"/>
      <c r="J157" s="101"/>
      <c r="K157" s="101"/>
      <c r="L157" s="101"/>
      <c r="M157" s="101"/>
      <c r="N157" s="16"/>
      <c r="O157" s="8"/>
      <c r="P157" s="8"/>
      <c r="Q157" s="8"/>
      <c r="R157" s="8"/>
      <c r="S157" s="8"/>
      <c r="T157" s="8"/>
      <c r="U157" s="8"/>
      <c r="V157" s="8"/>
      <c r="W157" s="8"/>
      <c r="X157" s="8"/>
      <c r="Y157" s="8"/>
      <c r="Z157" s="8"/>
      <c r="AA157" s="8"/>
      <c r="AB157" s="8"/>
      <c r="AC157" s="8"/>
    </row>
    <row r="158" ht="13.55" customHeight="1">
      <c r="A158" s="8"/>
      <c r="B158" s="17"/>
      <c r="C158" s="12"/>
      <c r="D158" s="101"/>
      <c r="E158" s="101"/>
      <c r="F158" s="101"/>
      <c r="G158" s="101"/>
      <c r="H158" s="101"/>
      <c r="I158" s="101"/>
      <c r="J158" s="101"/>
      <c r="K158" s="101"/>
      <c r="L158" s="101"/>
      <c r="M158" s="101"/>
      <c r="N158" s="16"/>
      <c r="O158" s="8"/>
      <c r="P158" s="8"/>
      <c r="Q158" s="8"/>
      <c r="R158" s="8"/>
      <c r="S158" s="8"/>
      <c r="T158" s="8"/>
      <c r="U158" s="8"/>
      <c r="V158" s="8"/>
      <c r="W158" s="8"/>
      <c r="X158" s="8"/>
      <c r="Y158" s="8"/>
      <c r="Z158" s="8"/>
      <c r="AA158" s="8"/>
      <c r="AB158" s="8"/>
      <c r="AC158" s="8"/>
    </row>
    <row r="159" ht="13.55" customHeight="1">
      <c r="A159" s="8"/>
      <c r="B159" s="17"/>
      <c r="C159" s="12"/>
      <c r="D159" s="101"/>
      <c r="E159" s="101"/>
      <c r="F159" s="101"/>
      <c r="G159" s="101"/>
      <c r="H159" s="101"/>
      <c r="I159" s="101"/>
      <c r="J159" s="101"/>
      <c r="K159" s="101"/>
      <c r="L159" s="101"/>
      <c r="M159" s="101"/>
      <c r="N159" s="16"/>
      <c r="O159" s="8"/>
      <c r="P159" s="8"/>
      <c r="Q159" s="8"/>
      <c r="R159" s="8"/>
      <c r="S159" s="8"/>
      <c r="T159" s="8"/>
      <c r="U159" s="8"/>
      <c r="V159" s="8"/>
      <c r="W159" s="8"/>
      <c r="X159" s="8"/>
      <c r="Y159" s="8"/>
      <c r="Z159" s="8"/>
      <c r="AA159" s="8"/>
      <c r="AB159" s="8"/>
      <c r="AC159" s="8"/>
    </row>
    <row r="160" ht="13.55" customHeight="1">
      <c r="A160" s="8"/>
      <c r="B160" s="17"/>
      <c r="C160" s="12"/>
      <c r="D160" s="101"/>
      <c r="E160" s="101"/>
      <c r="F160" s="101"/>
      <c r="G160" s="101"/>
      <c r="H160" s="101"/>
      <c r="I160" s="101"/>
      <c r="J160" s="101"/>
      <c r="K160" s="101"/>
      <c r="L160" s="101"/>
      <c r="M160" s="101"/>
      <c r="N160" s="16"/>
      <c r="O160" s="8"/>
      <c r="P160" s="8"/>
      <c r="Q160" s="8"/>
      <c r="R160" s="8"/>
      <c r="S160" s="8"/>
      <c r="T160" s="8"/>
      <c r="U160" s="8"/>
      <c r="V160" s="8"/>
      <c r="W160" s="8"/>
      <c r="X160" s="8"/>
      <c r="Y160" s="8"/>
      <c r="Z160" s="8"/>
      <c r="AA160" s="8"/>
      <c r="AB160" s="8"/>
      <c r="AC160" s="8"/>
    </row>
    <row r="161" ht="13.55" customHeight="1">
      <c r="A161" s="8"/>
      <c r="B161" s="17"/>
      <c r="C161" s="12"/>
      <c r="D161" s="101"/>
      <c r="E161" s="101"/>
      <c r="F161" s="101"/>
      <c r="G161" s="101"/>
      <c r="H161" s="101"/>
      <c r="I161" s="101"/>
      <c r="J161" s="101"/>
      <c r="K161" s="101"/>
      <c r="L161" s="101"/>
      <c r="M161" s="101"/>
      <c r="N161" s="16"/>
      <c r="O161" s="8"/>
      <c r="P161" s="8"/>
      <c r="Q161" s="8"/>
      <c r="R161" s="8"/>
      <c r="S161" s="8"/>
      <c r="T161" s="8"/>
      <c r="U161" s="8"/>
      <c r="V161" s="8"/>
      <c r="W161" s="8"/>
      <c r="X161" s="8"/>
      <c r="Y161" s="8"/>
      <c r="Z161" s="8"/>
      <c r="AA161" s="8"/>
      <c r="AB161" s="8"/>
      <c r="AC161" s="8"/>
    </row>
    <row r="162" ht="13.55" customHeight="1">
      <c r="A162" s="8"/>
      <c r="B162" s="17"/>
      <c r="C162" s="12"/>
      <c r="D162" s="101"/>
      <c r="E162" s="101"/>
      <c r="F162" s="101"/>
      <c r="G162" s="101"/>
      <c r="H162" s="101"/>
      <c r="I162" s="101"/>
      <c r="J162" s="101"/>
      <c r="K162" s="101"/>
      <c r="L162" s="101"/>
      <c r="M162" s="101"/>
      <c r="N162" s="16"/>
      <c r="O162" s="8"/>
      <c r="P162" s="8"/>
      <c r="Q162" s="8"/>
      <c r="R162" s="8"/>
      <c r="S162" s="8"/>
      <c r="T162" s="8"/>
      <c r="U162" s="8"/>
      <c r="V162" s="8"/>
      <c r="W162" s="8"/>
      <c r="X162" s="8"/>
      <c r="Y162" s="8"/>
      <c r="Z162" s="8"/>
      <c r="AA162" s="8"/>
      <c r="AB162" s="8"/>
      <c r="AC162" s="8"/>
    </row>
    <row r="163" ht="13.55" customHeight="1">
      <c r="A163" s="8"/>
      <c r="B163" s="17"/>
      <c r="C163" s="12"/>
      <c r="D163" s="101"/>
      <c r="E163" s="101"/>
      <c r="F163" s="101"/>
      <c r="G163" s="101"/>
      <c r="H163" s="101"/>
      <c r="I163" s="101"/>
      <c r="J163" s="101"/>
      <c r="K163" s="101"/>
      <c r="L163" s="101"/>
      <c r="M163" s="101"/>
      <c r="N163" s="16"/>
      <c r="O163" s="8"/>
      <c r="P163" s="8"/>
      <c r="Q163" s="8"/>
      <c r="R163" s="8"/>
      <c r="S163" s="8"/>
      <c r="T163" s="8"/>
      <c r="U163" s="8"/>
      <c r="V163" s="8"/>
      <c r="W163" s="8"/>
      <c r="X163" s="8"/>
      <c r="Y163" s="8"/>
      <c r="Z163" s="8"/>
      <c r="AA163" s="8"/>
      <c r="AB163" s="8"/>
      <c r="AC163" s="8"/>
    </row>
    <row r="164" ht="13.55" customHeight="1">
      <c r="A164" s="8"/>
      <c r="B164" s="17"/>
      <c r="C164" s="12"/>
      <c r="D164" s="101"/>
      <c r="E164" s="101"/>
      <c r="F164" s="101"/>
      <c r="G164" s="101"/>
      <c r="H164" s="101"/>
      <c r="I164" s="101"/>
      <c r="J164" s="101"/>
      <c r="K164" s="101"/>
      <c r="L164" s="101"/>
      <c r="M164" s="101"/>
      <c r="N164" s="16"/>
      <c r="O164" s="8"/>
      <c r="P164" s="8"/>
      <c r="Q164" s="8"/>
      <c r="R164" s="8"/>
      <c r="S164" s="8"/>
      <c r="T164" s="8"/>
      <c r="U164" s="8"/>
      <c r="V164" s="8"/>
      <c r="W164" s="8"/>
      <c r="X164" s="8"/>
      <c r="Y164" s="8"/>
      <c r="Z164" s="8"/>
      <c r="AA164" s="8"/>
      <c r="AB164" s="8"/>
      <c r="AC164" s="8"/>
    </row>
    <row r="165" ht="13.55" customHeight="1">
      <c r="A165" s="8"/>
      <c r="B165" s="17"/>
      <c r="C165" s="12"/>
      <c r="D165" s="101"/>
      <c r="E165" s="101"/>
      <c r="F165" s="101"/>
      <c r="G165" s="101"/>
      <c r="H165" s="101"/>
      <c r="I165" s="101"/>
      <c r="J165" s="101"/>
      <c r="K165" s="101"/>
      <c r="L165" s="101"/>
      <c r="M165" s="101"/>
      <c r="N165" s="16"/>
      <c r="O165" s="8"/>
      <c r="P165" s="8"/>
      <c r="Q165" s="8"/>
      <c r="R165" s="8"/>
      <c r="S165" s="8"/>
      <c r="T165" s="8"/>
      <c r="U165" s="8"/>
      <c r="V165" s="8"/>
      <c r="W165" s="8"/>
      <c r="X165" s="8"/>
      <c r="Y165" s="8"/>
      <c r="Z165" s="8"/>
      <c r="AA165" s="8"/>
      <c r="AB165" s="8"/>
      <c r="AC165" s="8"/>
    </row>
    <row r="166" ht="13.55" customHeight="1">
      <c r="A166" s="8"/>
      <c r="B166" s="17"/>
      <c r="C166" s="12"/>
      <c r="D166" s="161"/>
      <c r="E166" s="161"/>
      <c r="F166" s="161"/>
      <c r="G166" s="161"/>
      <c r="H166" s="161"/>
      <c r="I166" s="161"/>
      <c r="J166" s="161"/>
      <c r="K166" s="161"/>
      <c r="L166" s="161"/>
      <c r="M166" s="161"/>
      <c r="N166" s="16"/>
      <c r="O166" s="8"/>
      <c r="P166" s="8"/>
      <c r="Q166" s="8"/>
      <c r="R166" s="8"/>
      <c r="S166" s="8"/>
      <c r="T166" s="8"/>
      <c r="U166" s="8"/>
      <c r="V166" s="8"/>
      <c r="W166" s="8"/>
      <c r="X166" s="8"/>
      <c r="Y166" s="8"/>
      <c r="Z166" s="8"/>
      <c r="AA166" s="8"/>
      <c r="AB166" s="8"/>
      <c r="AC166" s="8"/>
    </row>
  </sheetData>
  <mergeCells count="4">
    <mergeCell ref="D3:M3"/>
    <mergeCell ref="B132:B137"/>
    <mergeCell ref="B138:B142"/>
    <mergeCell ref="S3:AB3"/>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X146"/>
  <sheetViews>
    <sheetView workbookViewId="0" showGridLines="0" defaultGridColor="1"/>
  </sheetViews>
  <sheetFormatPr defaultColWidth="10.8333" defaultRowHeight="14.4" customHeight="1" outlineLevelRow="0" outlineLevelCol="0"/>
  <cols>
    <col min="1" max="24" width="10.8516" style="170" customWidth="1"/>
    <col min="25" max="16384" width="10.8516" style="170" customWidth="1"/>
  </cols>
  <sheetData>
    <row r="1" ht="13.55" customHeight="1">
      <c r="A1" t="s" s="7">
        <v>2571</v>
      </c>
      <c r="B1" s="8"/>
      <c r="C1" s="8"/>
      <c r="D1" s="8"/>
      <c r="E1" s="8"/>
      <c r="F1" s="8"/>
      <c r="G1" s="8"/>
      <c r="H1" s="8"/>
      <c r="I1" s="8"/>
      <c r="J1" s="8"/>
      <c r="K1" s="8"/>
      <c r="L1" s="8"/>
      <c r="M1" s="8"/>
      <c r="N1" s="8"/>
      <c r="O1" s="8"/>
      <c r="P1" s="8"/>
      <c r="Q1" s="8"/>
      <c r="R1" s="8"/>
      <c r="S1" s="8"/>
      <c r="T1" s="8"/>
      <c r="U1" s="8"/>
      <c r="V1" s="8"/>
      <c r="W1" s="8"/>
      <c r="X1" s="8"/>
    </row>
    <row r="2" ht="13.55" customHeight="1">
      <c r="A2" s="18"/>
      <c r="B2" s="18"/>
      <c r="C2" s="18"/>
      <c r="D2" s="18"/>
      <c r="E2" s="18"/>
      <c r="F2" s="18"/>
      <c r="G2" s="8"/>
      <c r="H2" s="8"/>
      <c r="I2" s="8"/>
      <c r="J2" s="8"/>
      <c r="K2" s="8"/>
      <c r="L2" s="8"/>
      <c r="M2" s="8"/>
      <c r="N2" s="8"/>
      <c r="O2" s="8"/>
      <c r="P2" s="8"/>
      <c r="Q2" s="8"/>
      <c r="R2" s="8"/>
      <c r="S2" s="8"/>
      <c r="T2" s="8"/>
      <c r="U2" s="8"/>
      <c r="V2" s="8"/>
      <c r="W2" s="8"/>
      <c r="X2" s="8"/>
    </row>
    <row r="3" ht="13.55" customHeight="1">
      <c r="A3" s="152"/>
      <c r="B3" s="152"/>
      <c r="C3" s="152"/>
      <c r="D3" s="152"/>
      <c r="E3" s="152"/>
      <c r="F3" s="152"/>
      <c r="G3" s="127"/>
      <c r="H3" s="18"/>
      <c r="I3" s="18"/>
      <c r="J3" s="18"/>
      <c r="K3" s="18"/>
      <c r="L3" s="18"/>
      <c r="M3" s="18"/>
      <c r="N3" s="18"/>
      <c r="O3" s="18"/>
      <c r="P3" s="18"/>
      <c r="Q3" s="18"/>
      <c r="R3" s="18"/>
      <c r="S3" s="18"/>
      <c r="T3" s="18"/>
      <c r="U3" s="18"/>
      <c r="V3" s="18"/>
      <c r="W3" s="18"/>
      <c r="X3" s="18"/>
    </row>
    <row r="4" ht="13.55" customHeight="1">
      <c r="A4" t="s" s="58">
        <v>6</v>
      </c>
      <c r="B4" t="s" s="58">
        <v>2484</v>
      </c>
      <c r="C4" t="s" s="58">
        <v>125</v>
      </c>
      <c r="D4" t="s" s="58">
        <v>126</v>
      </c>
      <c r="E4" t="s" s="58">
        <v>134</v>
      </c>
      <c r="F4" t="s" s="58">
        <v>135</v>
      </c>
      <c r="G4" t="s" s="63">
        <v>2500</v>
      </c>
      <c r="H4" t="s" s="63">
        <v>2501</v>
      </c>
      <c r="I4" t="s" s="63">
        <v>2502</v>
      </c>
      <c r="J4" t="s" s="63">
        <v>2503</v>
      </c>
      <c r="K4" t="s" s="63">
        <v>2504</v>
      </c>
      <c r="L4" t="s" s="63">
        <v>2508</v>
      </c>
      <c r="M4" t="s" s="63">
        <v>2509</v>
      </c>
      <c r="N4" t="s" s="63">
        <v>2510</v>
      </c>
      <c r="O4" t="s" s="63">
        <v>2511</v>
      </c>
      <c r="P4" t="s" s="63">
        <v>2512</v>
      </c>
      <c r="Q4" t="s" s="63">
        <v>2513</v>
      </c>
      <c r="R4" t="s" s="63">
        <v>2514</v>
      </c>
      <c r="S4" t="s" s="63">
        <v>2515</v>
      </c>
      <c r="T4" t="s" s="63">
        <v>2516</v>
      </c>
      <c r="U4" t="s" s="63">
        <v>2517</v>
      </c>
      <c r="V4" t="s" s="63">
        <v>2518</v>
      </c>
      <c r="W4" t="s" s="63">
        <v>2519</v>
      </c>
      <c r="X4" t="s" s="63">
        <v>2520</v>
      </c>
    </row>
    <row r="5" ht="13.55" customHeight="1">
      <c r="A5" t="s" s="43">
        <v>157</v>
      </c>
      <c r="B5" t="s" s="43">
        <v>205</v>
      </c>
      <c r="C5" t="s" s="43">
        <v>202</v>
      </c>
      <c r="D5" t="s" s="43">
        <v>203</v>
      </c>
      <c r="E5" t="s" s="43">
        <v>211</v>
      </c>
      <c r="F5" t="s" s="43">
        <v>212</v>
      </c>
      <c r="G5" t="s" s="50">
        <v>164</v>
      </c>
      <c r="H5" t="s" s="50">
        <v>170</v>
      </c>
      <c r="I5" t="s" s="50">
        <v>170</v>
      </c>
      <c r="J5" t="s" s="50">
        <v>183</v>
      </c>
      <c r="K5" t="s" s="50">
        <v>165</v>
      </c>
      <c r="L5" t="s" s="50">
        <v>162</v>
      </c>
      <c r="M5" t="s" s="50">
        <v>163</v>
      </c>
      <c r="N5" t="s" s="50">
        <v>162</v>
      </c>
      <c r="O5" t="s" s="50">
        <v>163</v>
      </c>
      <c r="P5" t="s" s="50">
        <v>165</v>
      </c>
      <c r="Q5" t="s" s="50">
        <v>184</v>
      </c>
      <c r="R5" t="s" s="50">
        <v>164</v>
      </c>
      <c r="S5" t="s" s="50">
        <v>164</v>
      </c>
      <c r="T5" t="s" s="50">
        <v>162</v>
      </c>
      <c r="U5" t="s" s="50">
        <v>162</v>
      </c>
      <c r="V5" t="s" s="50">
        <v>163</v>
      </c>
      <c r="W5" t="s" s="50">
        <v>162</v>
      </c>
      <c r="X5" t="s" s="50">
        <v>184</v>
      </c>
    </row>
    <row r="6" ht="13.55" customHeight="1">
      <c r="A6" t="s" s="43">
        <v>232</v>
      </c>
      <c r="B6" t="s" s="43">
        <v>205</v>
      </c>
      <c r="C6" t="s" s="43">
        <v>246</v>
      </c>
      <c r="D6" t="s" s="43">
        <v>247</v>
      </c>
      <c r="E6" t="s" s="43">
        <v>248</v>
      </c>
      <c r="F6" t="s" s="43">
        <v>249</v>
      </c>
      <c r="G6" t="s" s="50">
        <v>164</v>
      </c>
      <c r="H6" t="s" s="50">
        <v>170</v>
      </c>
      <c r="I6" t="s" s="50">
        <v>170</v>
      </c>
      <c r="J6" t="s" s="50">
        <v>242</v>
      </c>
      <c r="K6" t="s" s="50">
        <v>163</v>
      </c>
      <c r="L6" t="s" s="50">
        <v>162</v>
      </c>
      <c r="M6" t="s" s="50">
        <v>163</v>
      </c>
      <c r="N6" t="s" s="50">
        <v>164</v>
      </c>
      <c r="O6" t="s" s="50">
        <v>163</v>
      </c>
      <c r="P6" t="s" s="50">
        <v>184</v>
      </c>
      <c r="Q6" t="s" s="50">
        <v>184</v>
      </c>
      <c r="R6" t="s" s="50">
        <v>163</v>
      </c>
      <c r="S6" t="s" s="50">
        <v>163</v>
      </c>
      <c r="T6" t="s" s="50">
        <v>162</v>
      </c>
      <c r="U6" t="s" s="50">
        <v>164</v>
      </c>
      <c r="V6" t="s" s="50">
        <v>163</v>
      </c>
      <c r="W6" t="s" s="50">
        <v>163</v>
      </c>
      <c r="X6" t="s" s="50">
        <v>163</v>
      </c>
    </row>
    <row r="7" ht="13.55" customHeight="1">
      <c r="A7" t="s" s="43">
        <v>255</v>
      </c>
      <c r="B7" t="s" s="43">
        <v>205</v>
      </c>
      <c r="C7" t="s" s="43">
        <v>246</v>
      </c>
      <c r="D7" t="s" s="43">
        <v>247</v>
      </c>
      <c r="E7" t="s" s="43">
        <v>262</v>
      </c>
      <c r="F7" t="s" s="43">
        <v>249</v>
      </c>
      <c r="G7" t="s" s="50">
        <v>164</v>
      </c>
      <c r="H7" t="s" s="50">
        <v>170</v>
      </c>
      <c r="I7" t="s" s="50">
        <v>170</v>
      </c>
      <c r="J7" t="s" s="50">
        <v>258</v>
      </c>
      <c r="K7" t="s" s="50">
        <v>163</v>
      </c>
      <c r="L7" t="s" s="50">
        <v>162</v>
      </c>
      <c r="M7" t="s" s="50">
        <v>163</v>
      </c>
      <c r="N7" t="s" s="50">
        <v>162</v>
      </c>
      <c r="O7" t="s" s="50">
        <v>163</v>
      </c>
      <c r="P7" t="s" s="50">
        <v>184</v>
      </c>
      <c r="Q7" t="s" s="50">
        <v>163</v>
      </c>
      <c r="R7" t="s" s="50">
        <v>163</v>
      </c>
      <c r="S7" t="s" s="50">
        <v>163</v>
      </c>
      <c r="T7" t="s" s="50">
        <v>162</v>
      </c>
      <c r="U7" t="s" s="50">
        <v>164</v>
      </c>
      <c r="V7" t="s" s="50">
        <v>163</v>
      </c>
      <c r="W7" t="s" s="50">
        <v>162</v>
      </c>
      <c r="X7" t="s" s="50">
        <v>164</v>
      </c>
    </row>
    <row r="8" ht="13.55" customHeight="1">
      <c r="A8" t="s" s="43">
        <v>266</v>
      </c>
      <c r="B8" t="s" s="43">
        <v>205</v>
      </c>
      <c r="C8" t="s" s="43">
        <v>280</v>
      </c>
      <c r="D8" t="s" s="43">
        <v>281</v>
      </c>
      <c r="E8" t="s" s="43">
        <v>283</v>
      </c>
      <c r="F8" t="s" s="43">
        <v>212</v>
      </c>
      <c r="G8" t="s" s="50">
        <v>164</v>
      </c>
      <c r="H8" t="s" s="50">
        <v>170</v>
      </c>
      <c r="I8" t="s" s="50">
        <v>170</v>
      </c>
      <c r="J8" t="s" s="50">
        <v>183</v>
      </c>
      <c r="K8" t="s" s="50">
        <v>165</v>
      </c>
      <c r="L8" t="s" s="50">
        <v>162</v>
      </c>
      <c r="M8" t="s" s="50">
        <v>164</v>
      </c>
      <c r="N8" t="s" s="50">
        <v>162</v>
      </c>
      <c r="O8" t="s" s="50">
        <v>162</v>
      </c>
      <c r="P8" t="s" s="50">
        <v>165</v>
      </c>
      <c r="Q8" t="s" s="50">
        <v>165</v>
      </c>
      <c r="R8" t="s" s="50">
        <v>164</v>
      </c>
      <c r="S8" t="s" s="50">
        <v>164</v>
      </c>
      <c r="T8" t="s" s="50">
        <v>162</v>
      </c>
      <c r="U8" t="s" s="50">
        <v>164</v>
      </c>
      <c r="V8" t="s" s="50">
        <v>162</v>
      </c>
      <c r="W8" t="s" s="50">
        <v>163</v>
      </c>
      <c r="X8" t="s" s="50">
        <v>164</v>
      </c>
    </row>
    <row r="9" ht="13.55" customHeight="1">
      <c r="A9" t="s" s="43">
        <v>287</v>
      </c>
      <c r="B9" t="s" s="43">
        <v>205</v>
      </c>
      <c r="C9" t="s" s="43">
        <v>298</v>
      </c>
      <c r="D9" t="s" s="43">
        <v>281</v>
      </c>
      <c r="E9" t="s" s="43">
        <v>300</v>
      </c>
      <c r="F9" t="s" s="43">
        <v>249</v>
      </c>
      <c r="G9" t="s" s="50">
        <v>164</v>
      </c>
      <c r="H9" t="s" s="50">
        <v>170</v>
      </c>
      <c r="I9" t="s" s="50">
        <v>170</v>
      </c>
      <c r="J9" t="s" s="50">
        <v>242</v>
      </c>
      <c r="K9" t="s" s="50">
        <v>163</v>
      </c>
      <c r="L9" t="s" s="50">
        <v>164</v>
      </c>
      <c r="M9" t="s" s="50">
        <v>184</v>
      </c>
      <c r="N9" t="s" s="50">
        <v>162</v>
      </c>
      <c r="O9" t="s" s="50">
        <v>164</v>
      </c>
      <c r="P9" t="s" s="50">
        <v>184</v>
      </c>
      <c r="Q9" t="s" s="50">
        <v>184</v>
      </c>
      <c r="R9" t="s" s="50">
        <v>164</v>
      </c>
      <c r="S9" t="s" s="50">
        <v>164</v>
      </c>
      <c r="T9" t="s" s="50">
        <v>164</v>
      </c>
      <c r="U9" t="s" s="50">
        <v>184</v>
      </c>
      <c r="V9" t="s" s="50">
        <v>162</v>
      </c>
      <c r="W9" t="s" s="50">
        <v>162</v>
      </c>
      <c r="X9" t="s" s="50">
        <v>164</v>
      </c>
    </row>
    <row r="10" ht="13.55" customHeight="1">
      <c r="A10" t="s" s="43">
        <v>305</v>
      </c>
      <c r="B10" t="s" s="43">
        <v>205</v>
      </c>
      <c r="C10" t="s" s="43">
        <v>280</v>
      </c>
      <c r="D10" t="s" s="43">
        <v>281</v>
      </c>
      <c r="E10" t="s" s="43">
        <v>310</v>
      </c>
      <c r="F10" t="s" s="43">
        <v>249</v>
      </c>
      <c r="G10" t="s" s="50">
        <v>162</v>
      </c>
      <c r="H10" t="s" s="50">
        <v>170</v>
      </c>
      <c r="I10" t="s" s="50">
        <v>170</v>
      </c>
      <c r="J10" t="s" s="50">
        <v>183</v>
      </c>
      <c r="K10" t="s" s="50">
        <v>165</v>
      </c>
      <c r="L10" t="s" s="50">
        <v>162</v>
      </c>
      <c r="M10" t="s" s="50">
        <v>162</v>
      </c>
      <c r="N10" t="s" s="50">
        <v>162</v>
      </c>
      <c r="O10" t="s" s="50">
        <v>162</v>
      </c>
      <c r="P10" t="s" s="50">
        <v>165</v>
      </c>
      <c r="Q10" t="s" s="50">
        <v>165</v>
      </c>
      <c r="R10" t="s" s="50">
        <v>164</v>
      </c>
      <c r="S10" t="s" s="50">
        <v>162</v>
      </c>
      <c r="T10" t="s" s="50">
        <v>162</v>
      </c>
      <c r="U10" t="s" s="50">
        <v>165</v>
      </c>
      <c r="V10" t="s" s="50">
        <v>164</v>
      </c>
      <c r="W10" t="s" s="50">
        <v>162</v>
      </c>
      <c r="X10" t="s" s="50">
        <v>162</v>
      </c>
    </row>
    <row r="11" ht="13.55" customHeight="1">
      <c r="A11" t="s" s="43">
        <v>281</v>
      </c>
      <c r="B11" t="s" s="43">
        <v>205</v>
      </c>
      <c r="C11" t="s" s="43">
        <v>320</v>
      </c>
      <c r="D11" t="s" s="43">
        <v>321</v>
      </c>
      <c r="E11" t="s" s="43">
        <v>322</v>
      </c>
      <c r="F11" t="s" s="43">
        <v>212</v>
      </c>
      <c r="G11" t="s" s="50">
        <v>162</v>
      </c>
      <c r="H11" t="s" s="50">
        <v>170</v>
      </c>
      <c r="I11" t="s" s="50">
        <v>170</v>
      </c>
      <c r="J11" t="s" s="50">
        <v>183</v>
      </c>
      <c r="K11" t="s" s="50">
        <v>165</v>
      </c>
      <c r="L11" t="s" s="50">
        <v>162</v>
      </c>
      <c r="M11" t="s" s="50">
        <v>164</v>
      </c>
      <c r="N11" t="s" s="50">
        <v>162</v>
      </c>
      <c r="O11" t="s" s="50">
        <v>164</v>
      </c>
      <c r="P11" t="s" s="50">
        <v>165</v>
      </c>
      <c r="Q11" t="s" s="50">
        <v>165</v>
      </c>
      <c r="R11" t="s" s="50">
        <v>164</v>
      </c>
      <c r="S11" t="s" s="50">
        <v>164</v>
      </c>
      <c r="T11" t="s" s="50">
        <v>162</v>
      </c>
      <c r="U11" t="s" s="50">
        <v>165</v>
      </c>
      <c r="V11" t="s" s="50">
        <v>162</v>
      </c>
      <c r="W11" t="s" s="50">
        <v>164</v>
      </c>
      <c r="X11" t="s" s="50">
        <v>164</v>
      </c>
    </row>
    <row r="12" ht="13.55" customHeight="1">
      <c r="A12" t="s" s="43">
        <v>247</v>
      </c>
      <c r="B12" t="s" s="43">
        <v>205</v>
      </c>
      <c r="C12" t="s" s="43">
        <v>334</v>
      </c>
      <c r="D12" t="s" s="43">
        <v>335</v>
      </c>
      <c r="E12" t="s" s="43">
        <v>336</v>
      </c>
      <c r="F12" t="s" s="43">
        <v>249</v>
      </c>
      <c r="G12" t="s" s="50">
        <v>162</v>
      </c>
      <c r="H12" t="s" s="50">
        <v>170</v>
      </c>
      <c r="I12" t="s" s="50">
        <v>170</v>
      </c>
      <c r="J12" t="s" s="50">
        <v>183</v>
      </c>
      <c r="K12" t="s" s="50">
        <v>184</v>
      </c>
      <c r="L12" t="s" s="50">
        <v>164</v>
      </c>
      <c r="M12" t="s" s="50">
        <v>162</v>
      </c>
      <c r="N12" t="s" s="50">
        <v>162</v>
      </c>
      <c r="O12" t="s" s="50">
        <v>162</v>
      </c>
      <c r="P12" t="s" s="50">
        <v>165</v>
      </c>
      <c r="Q12" t="s" s="50">
        <v>165</v>
      </c>
      <c r="R12" t="s" s="50">
        <v>164</v>
      </c>
      <c r="S12" t="s" s="50">
        <v>164</v>
      </c>
      <c r="T12" t="s" s="50">
        <v>164</v>
      </c>
      <c r="U12" t="s" s="50">
        <v>164</v>
      </c>
      <c r="V12" t="s" s="50">
        <v>164</v>
      </c>
      <c r="W12" t="s" s="50">
        <v>184</v>
      </c>
      <c r="X12" t="s" s="50">
        <v>164</v>
      </c>
    </row>
    <row r="13" ht="13.55" customHeight="1">
      <c r="A13" t="s" s="43">
        <v>335</v>
      </c>
      <c r="B13" t="s" s="43">
        <v>205</v>
      </c>
      <c r="C13" t="s" s="43">
        <v>202</v>
      </c>
      <c r="D13" t="s" s="43">
        <v>203</v>
      </c>
      <c r="E13" t="s" s="43">
        <v>348</v>
      </c>
      <c r="F13" t="s" s="43">
        <v>249</v>
      </c>
      <c r="G13" t="s" s="50">
        <v>162</v>
      </c>
      <c r="H13" t="s" s="50">
        <v>170</v>
      </c>
      <c r="I13" t="s" s="50">
        <v>170</v>
      </c>
      <c r="J13" t="s" s="50">
        <v>183</v>
      </c>
      <c r="K13" t="s" s="50">
        <v>184</v>
      </c>
      <c r="L13" t="s" s="50">
        <v>164</v>
      </c>
      <c r="M13" t="s" s="50">
        <v>165</v>
      </c>
      <c r="N13" t="s" s="50">
        <v>162</v>
      </c>
      <c r="O13" t="s" s="50">
        <v>164</v>
      </c>
      <c r="P13" t="s" s="50">
        <v>165</v>
      </c>
      <c r="Q13" t="s" s="50">
        <v>165</v>
      </c>
      <c r="R13" t="s" s="50">
        <v>162</v>
      </c>
      <c r="S13" t="s" s="50">
        <v>164</v>
      </c>
      <c r="T13" t="s" s="50">
        <v>162</v>
      </c>
      <c r="U13" t="s" s="50">
        <v>184</v>
      </c>
      <c r="V13" t="s" s="50">
        <v>164</v>
      </c>
      <c r="W13" t="s" s="50">
        <v>162</v>
      </c>
      <c r="X13" t="s" s="50">
        <v>164</v>
      </c>
    </row>
    <row r="14" ht="13.55" customHeight="1">
      <c r="A14" t="s" s="43">
        <v>203</v>
      </c>
      <c r="B14" t="s" s="43">
        <v>205</v>
      </c>
      <c r="C14" t="s" s="43">
        <v>361</v>
      </c>
      <c r="D14" t="s" s="43">
        <v>287</v>
      </c>
      <c r="E14" t="s" s="43">
        <v>363</v>
      </c>
      <c r="F14" t="s" s="43">
        <v>212</v>
      </c>
      <c r="G14" t="s" s="50">
        <v>162</v>
      </c>
      <c r="H14" t="s" s="50">
        <v>170</v>
      </c>
      <c r="I14" t="s" s="50">
        <v>170</v>
      </c>
      <c r="J14" t="s" s="50">
        <v>183</v>
      </c>
      <c r="K14" t="s" s="50">
        <v>184</v>
      </c>
      <c r="L14" t="s" s="50">
        <v>162</v>
      </c>
      <c r="M14" t="s" s="50">
        <v>163</v>
      </c>
      <c r="N14" t="s" s="50">
        <v>162</v>
      </c>
      <c r="O14" t="s" s="50">
        <v>162</v>
      </c>
      <c r="P14" t="s" s="50">
        <v>165</v>
      </c>
      <c r="Q14" t="s" s="50">
        <v>165</v>
      </c>
      <c r="R14" t="s" s="50">
        <v>184</v>
      </c>
      <c r="S14" t="s" s="50">
        <v>165</v>
      </c>
      <c r="T14" t="s" s="50">
        <v>162</v>
      </c>
      <c r="U14" t="s" s="50">
        <v>162</v>
      </c>
      <c r="V14" t="s" s="50">
        <v>164</v>
      </c>
      <c r="W14" t="s" s="50">
        <v>162</v>
      </c>
      <c r="X14" t="s" s="50">
        <v>164</v>
      </c>
    </row>
    <row r="15" ht="13.55" customHeight="1">
      <c r="A15" t="s" s="43">
        <v>321</v>
      </c>
      <c r="B15" t="s" s="43">
        <v>205</v>
      </c>
      <c r="C15" t="s" s="43">
        <v>320</v>
      </c>
      <c r="D15" t="s" s="43">
        <v>321</v>
      </c>
      <c r="E15" t="s" s="43">
        <v>248</v>
      </c>
      <c r="F15" t="s" s="43">
        <v>249</v>
      </c>
      <c r="G15" t="s" s="50">
        <v>162</v>
      </c>
      <c r="H15" t="s" s="50">
        <v>170</v>
      </c>
      <c r="I15" t="s" s="50">
        <v>170</v>
      </c>
      <c r="J15" t="s" s="50">
        <v>183</v>
      </c>
      <c r="K15" t="s" s="50">
        <v>184</v>
      </c>
      <c r="L15" t="s" s="50">
        <v>164</v>
      </c>
      <c r="M15" t="s" s="50">
        <v>164</v>
      </c>
      <c r="N15" t="s" s="50">
        <v>162</v>
      </c>
      <c r="O15" t="s" s="50">
        <v>163</v>
      </c>
      <c r="P15" t="s" s="50">
        <v>165</v>
      </c>
      <c r="Q15" t="s" s="50">
        <v>165</v>
      </c>
      <c r="R15" t="s" s="50">
        <v>184</v>
      </c>
      <c r="S15" t="s" s="50">
        <v>164</v>
      </c>
      <c r="T15" t="s" s="50">
        <v>162</v>
      </c>
      <c r="U15" t="s" s="50">
        <v>184</v>
      </c>
      <c r="V15" t="s" s="50">
        <v>162</v>
      </c>
      <c r="W15" t="s" s="50">
        <v>164</v>
      </c>
      <c r="X15" t="s" s="50">
        <v>164</v>
      </c>
    </row>
    <row r="16" ht="13.55" customHeight="1">
      <c r="A16" t="s" s="43">
        <v>301</v>
      </c>
      <c r="B16" t="s" s="43">
        <v>205</v>
      </c>
      <c r="C16" t="s" s="43">
        <v>381</v>
      </c>
      <c r="D16" t="s" s="43">
        <v>203</v>
      </c>
      <c r="E16" t="s" s="43">
        <v>382</v>
      </c>
      <c r="F16" t="s" s="43">
        <v>249</v>
      </c>
      <c r="G16" t="s" s="50">
        <v>164</v>
      </c>
      <c r="H16" t="s" s="50">
        <v>170</v>
      </c>
      <c r="I16" t="s" s="50">
        <v>170</v>
      </c>
      <c r="J16" t="s" s="50">
        <v>242</v>
      </c>
      <c r="K16" t="s" s="50">
        <v>184</v>
      </c>
      <c r="L16" t="s" s="50">
        <v>162</v>
      </c>
      <c r="M16" t="s" s="50">
        <v>184</v>
      </c>
      <c r="N16" t="s" s="50">
        <v>162</v>
      </c>
      <c r="O16" t="s" s="50">
        <v>163</v>
      </c>
      <c r="P16" t="s" s="50">
        <v>184</v>
      </c>
      <c r="Q16" t="s" s="50">
        <v>184</v>
      </c>
      <c r="R16" t="s" s="50">
        <v>163</v>
      </c>
      <c r="S16" t="s" s="50">
        <v>184</v>
      </c>
      <c r="T16" t="s" s="50">
        <v>162</v>
      </c>
      <c r="U16" t="s" s="50">
        <v>184</v>
      </c>
      <c r="V16" t="s" s="50">
        <v>163</v>
      </c>
      <c r="W16" t="s" s="50">
        <v>164</v>
      </c>
      <c r="X16" t="s" s="50">
        <v>162</v>
      </c>
    </row>
    <row r="17" ht="13.55" customHeight="1">
      <c r="A17" t="s" s="43">
        <v>386</v>
      </c>
      <c r="B17" t="s" s="43">
        <v>205</v>
      </c>
      <c r="C17" t="s" s="43">
        <v>381</v>
      </c>
      <c r="D17" t="s" s="43">
        <v>203</v>
      </c>
      <c r="E17" t="s" s="43">
        <v>394</v>
      </c>
      <c r="F17" t="s" s="43">
        <v>212</v>
      </c>
      <c r="G17" t="s" s="50">
        <v>162</v>
      </c>
      <c r="H17" t="s" s="50">
        <v>170</v>
      </c>
      <c r="I17" t="s" s="50">
        <v>170</v>
      </c>
      <c r="J17" t="s" s="50">
        <v>183</v>
      </c>
      <c r="K17" t="s" s="50">
        <v>165</v>
      </c>
      <c r="L17" t="s" s="50">
        <v>162</v>
      </c>
      <c r="M17" t="s" s="50">
        <v>164</v>
      </c>
      <c r="N17" t="s" s="50">
        <v>162</v>
      </c>
      <c r="O17" t="s" s="50">
        <v>164</v>
      </c>
      <c r="P17" t="s" s="50">
        <v>184</v>
      </c>
      <c r="Q17" t="s" s="50">
        <v>165</v>
      </c>
      <c r="R17" t="s" s="50">
        <v>164</v>
      </c>
      <c r="S17" t="s" s="50">
        <v>164</v>
      </c>
      <c r="T17" t="s" s="50">
        <v>162</v>
      </c>
      <c r="U17" t="s" s="50">
        <v>164</v>
      </c>
      <c r="V17" t="s" s="50">
        <v>164</v>
      </c>
      <c r="W17" t="s" s="50">
        <v>162</v>
      </c>
      <c r="X17" t="s" s="50">
        <v>162</v>
      </c>
    </row>
    <row r="18" ht="13.55" customHeight="1">
      <c r="A18" t="s" s="43">
        <v>349</v>
      </c>
      <c r="B18" t="s" s="43">
        <v>205</v>
      </c>
      <c r="C18" t="s" s="43">
        <v>403</v>
      </c>
      <c r="D18" t="s" s="43">
        <v>287</v>
      </c>
      <c r="E18" t="s" s="43">
        <v>405</v>
      </c>
      <c r="F18" t="s" s="43">
        <v>249</v>
      </c>
      <c r="G18" t="s" s="50">
        <v>162</v>
      </c>
      <c r="H18" t="s" s="50">
        <v>170</v>
      </c>
      <c r="I18" t="s" s="50">
        <v>170</v>
      </c>
      <c r="J18" t="s" s="50">
        <v>183</v>
      </c>
      <c r="K18" t="s" s="50">
        <v>165</v>
      </c>
      <c r="L18" t="s" s="50">
        <v>164</v>
      </c>
      <c r="M18" t="s" s="50">
        <v>165</v>
      </c>
      <c r="N18" t="s" s="50">
        <v>164</v>
      </c>
      <c r="O18" t="s" s="50">
        <v>164</v>
      </c>
      <c r="P18" t="s" s="50">
        <v>163</v>
      </c>
      <c r="Q18" t="s" s="50">
        <v>164</v>
      </c>
      <c r="R18" t="s" s="50">
        <v>164</v>
      </c>
      <c r="S18" t="s" s="50">
        <v>164</v>
      </c>
      <c r="T18" t="s" s="50">
        <v>162</v>
      </c>
      <c r="U18" t="s" s="50">
        <v>184</v>
      </c>
      <c r="V18" t="s" s="50">
        <v>165</v>
      </c>
      <c r="W18" t="s" s="50">
        <v>164</v>
      </c>
      <c r="X18" t="s" s="50">
        <v>164</v>
      </c>
    </row>
    <row r="19" ht="13.55" customHeight="1">
      <c r="A19" t="s" s="43">
        <v>337</v>
      </c>
      <c r="B19" t="s" s="43">
        <v>205</v>
      </c>
      <c r="C19" t="s" s="43">
        <v>334</v>
      </c>
      <c r="D19" t="s" s="43">
        <v>335</v>
      </c>
      <c r="E19" t="s" s="43">
        <v>412</v>
      </c>
      <c r="F19" t="s" s="43">
        <v>212</v>
      </c>
      <c r="G19" t="s" s="50">
        <v>162</v>
      </c>
      <c r="H19" t="s" s="50">
        <v>170</v>
      </c>
      <c r="I19" t="s" s="50">
        <v>170</v>
      </c>
      <c r="J19" t="s" s="50">
        <v>183</v>
      </c>
      <c r="K19" t="s" s="50">
        <v>165</v>
      </c>
      <c r="L19" t="s" s="50">
        <v>164</v>
      </c>
      <c r="M19" t="s" s="50">
        <v>164</v>
      </c>
      <c r="N19" t="s" s="50">
        <v>162</v>
      </c>
      <c r="O19" t="s" s="50">
        <v>164</v>
      </c>
      <c r="P19" t="s" s="50">
        <v>165</v>
      </c>
      <c r="Q19" t="s" s="50">
        <v>165</v>
      </c>
      <c r="R19" t="s" s="50">
        <v>164</v>
      </c>
      <c r="S19" t="s" s="50">
        <v>164</v>
      </c>
      <c r="T19" t="s" s="50">
        <v>162</v>
      </c>
      <c r="U19" t="s" s="50">
        <v>162</v>
      </c>
      <c r="V19" t="s" s="50">
        <v>165</v>
      </c>
      <c r="W19" t="s" s="50">
        <v>164</v>
      </c>
      <c r="X19" t="s" s="50">
        <v>164</v>
      </c>
    </row>
    <row r="20" ht="13.55" customHeight="1">
      <c r="A20" t="s" s="43">
        <v>213</v>
      </c>
      <c r="B20" t="s" s="43">
        <v>426</v>
      </c>
      <c r="C20" t="s" s="43">
        <v>424</v>
      </c>
      <c r="D20" t="s" s="43">
        <v>203</v>
      </c>
      <c r="E20" t="s" s="43">
        <v>429</v>
      </c>
      <c r="F20" t="s" s="43">
        <v>212</v>
      </c>
      <c r="G20" t="s" s="50">
        <v>164</v>
      </c>
      <c r="H20" t="s" s="50">
        <v>170</v>
      </c>
      <c r="I20" t="s" s="50">
        <v>170</v>
      </c>
      <c r="J20" t="s" s="50">
        <v>183</v>
      </c>
      <c r="K20" t="s" s="50">
        <v>165</v>
      </c>
      <c r="L20" t="s" s="50">
        <v>164</v>
      </c>
      <c r="M20" t="s" s="50">
        <v>164</v>
      </c>
      <c r="N20" t="s" s="50">
        <v>162</v>
      </c>
      <c r="O20" t="s" s="50">
        <v>162</v>
      </c>
      <c r="P20" t="s" s="50">
        <v>163</v>
      </c>
      <c r="Q20" t="s" s="50">
        <v>165</v>
      </c>
      <c r="R20" t="s" s="50">
        <v>163</v>
      </c>
      <c r="S20" t="s" s="50">
        <v>184</v>
      </c>
      <c r="T20" t="s" s="50">
        <v>162</v>
      </c>
      <c r="U20" t="s" s="50">
        <v>162</v>
      </c>
      <c r="V20" t="s" s="50">
        <v>164</v>
      </c>
      <c r="W20" t="s" s="50">
        <v>162</v>
      </c>
      <c r="X20" t="s" s="50">
        <v>162</v>
      </c>
    </row>
    <row r="21" ht="13.55" customHeight="1">
      <c r="A21" t="s" s="43">
        <v>250</v>
      </c>
      <c r="B21" t="s" s="43">
        <v>426</v>
      </c>
      <c r="C21" t="s" s="43">
        <v>424</v>
      </c>
      <c r="D21" t="s" s="43">
        <v>203</v>
      </c>
      <c r="E21" t="s" s="43">
        <v>437</v>
      </c>
      <c r="F21" t="s" s="43">
        <v>249</v>
      </c>
      <c r="G21" t="s" s="50">
        <v>164</v>
      </c>
      <c r="H21" t="s" s="50">
        <v>170</v>
      </c>
      <c r="I21" t="s" s="50">
        <v>170</v>
      </c>
      <c r="J21" t="s" s="50">
        <v>183</v>
      </c>
      <c r="K21" t="s" s="50">
        <v>184</v>
      </c>
      <c r="L21" t="s" s="50">
        <v>162</v>
      </c>
      <c r="M21" t="s" s="50">
        <v>162</v>
      </c>
      <c r="N21" t="s" s="50">
        <v>164</v>
      </c>
      <c r="O21" t="s" s="50">
        <v>164</v>
      </c>
      <c r="P21" t="s" s="50">
        <v>165</v>
      </c>
      <c r="Q21" t="s" s="50">
        <v>165</v>
      </c>
      <c r="R21" t="s" s="50">
        <v>164</v>
      </c>
      <c r="S21" t="s" s="50">
        <v>184</v>
      </c>
      <c r="T21" t="s" s="50">
        <v>162</v>
      </c>
      <c r="U21" t="s" s="50">
        <v>164</v>
      </c>
      <c r="V21" t="s" s="50">
        <v>163</v>
      </c>
      <c r="W21" t="s" s="50">
        <v>164</v>
      </c>
      <c r="X21" t="s" s="50">
        <v>164</v>
      </c>
    </row>
    <row r="22" ht="13.55" customHeight="1">
      <c r="A22" t="s" s="43">
        <v>348</v>
      </c>
      <c r="B22" t="s" s="43">
        <v>426</v>
      </c>
      <c r="C22" t="s" s="43">
        <v>449</v>
      </c>
      <c r="D22" t="s" s="43">
        <v>281</v>
      </c>
      <c r="E22" t="s" s="43">
        <v>450</v>
      </c>
      <c r="F22" t="s" s="43">
        <v>212</v>
      </c>
      <c r="G22" t="s" s="50">
        <v>170</v>
      </c>
      <c r="H22" t="s" s="50">
        <v>164</v>
      </c>
      <c r="I22" t="s" s="50">
        <v>184</v>
      </c>
      <c r="J22" t="s" s="50">
        <v>170</v>
      </c>
      <c r="K22" t="s" s="50">
        <v>162</v>
      </c>
      <c r="L22" t="s" s="50">
        <v>164</v>
      </c>
      <c r="M22" t="s" s="50">
        <v>163</v>
      </c>
      <c r="N22" t="s" s="50">
        <v>164</v>
      </c>
      <c r="O22" t="s" s="50">
        <v>164</v>
      </c>
      <c r="P22" t="s" s="50">
        <v>163</v>
      </c>
      <c r="Q22" t="s" s="50">
        <v>163</v>
      </c>
      <c r="R22" t="s" s="50">
        <v>163</v>
      </c>
      <c r="S22" t="s" s="50">
        <v>163</v>
      </c>
      <c r="T22" t="s" s="50">
        <v>162</v>
      </c>
      <c r="U22" t="s" s="50">
        <v>164</v>
      </c>
      <c r="V22" t="s" s="50">
        <v>164</v>
      </c>
      <c r="W22" t="s" s="50">
        <v>162</v>
      </c>
      <c r="X22" t="s" s="50">
        <v>163</v>
      </c>
    </row>
    <row r="23" ht="13.55" customHeight="1">
      <c r="A23" t="s" s="43">
        <v>454</v>
      </c>
      <c r="B23" t="s" s="43">
        <v>426</v>
      </c>
      <c r="C23" t="s" s="43">
        <v>460</v>
      </c>
      <c r="D23" t="s" s="43">
        <v>266</v>
      </c>
      <c r="E23" t="s" s="43">
        <v>461</v>
      </c>
      <c r="F23" t="s" s="43">
        <v>249</v>
      </c>
      <c r="G23" t="s" s="50">
        <v>164</v>
      </c>
      <c r="H23" t="s" s="50">
        <v>170</v>
      </c>
      <c r="I23" t="s" s="50">
        <v>170</v>
      </c>
      <c r="J23" t="s" s="50">
        <v>258</v>
      </c>
      <c r="K23" t="s" s="50">
        <v>184</v>
      </c>
      <c r="L23" t="s" s="50">
        <v>163</v>
      </c>
      <c r="M23" t="s" s="50">
        <v>163</v>
      </c>
      <c r="N23" t="s" s="50">
        <v>164</v>
      </c>
      <c r="O23" t="s" s="50">
        <v>163</v>
      </c>
      <c r="P23" t="s" s="50">
        <v>163</v>
      </c>
      <c r="Q23" t="s" s="50">
        <v>163</v>
      </c>
      <c r="R23" t="s" s="50">
        <v>163</v>
      </c>
      <c r="S23" t="s" s="50">
        <v>163</v>
      </c>
      <c r="T23" t="s" s="50">
        <v>163</v>
      </c>
      <c r="U23" t="s" s="50">
        <v>184</v>
      </c>
      <c r="V23" t="s" s="50">
        <v>164</v>
      </c>
      <c r="W23" t="s" s="50">
        <v>162</v>
      </c>
      <c r="X23" t="s" s="50">
        <v>164</v>
      </c>
    </row>
    <row r="24" ht="13.55" customHeight="1">
      <c r="A24" t="s" s="43">
        <v>465</v>
      </c>
      <c r="B24" t="s" s="43">
        <v>426</v>
      </c>
      <c r="C24" t="s" s="43">
        <v>472</v>
      </c>
      <c r="D24" t="s" s="43">
        <v>281</v>
      </c>
      <c r="E24" t="s" s="43">
        <v>473</v>
      </c>
      <c r="F24" t="s" s="43">
        <v>212</v>
      </c>
      <c r="G24" t="s" s="50">
        <v>184</v>
      </c>
      <c r="H24" t="s" s="50">
        <v>170</v>
      </c>
      <c r="I24" t="s" s="50">
        <v>170</v>
      </c>
      <c r="J24" t="s" s="50">
        <v>242</v>
      </c>
      <c r="K24" t="s" s="50">
        <v>184</v>
      </c>
      <c r="L24" t="s" s="50">
        <v>165</v>
      </c>
      <c r="M24" t="s" s="50">
        <v>165</v>
      </c>
      <c r="N24" t="s" s="50">
        <v>163</v>
      </c>
      <c r="O24" t="s" s="50">
        <v>165</v>
      </c>
      <c r="P24" t="s" s="50">
        <v>164</v>
      </c>
      <c r="Q24" t="s" s="50">
        <v>184</v>
      </c>
      <c r="R24" t="s" s="50">
        <v>165</v>
      </c>
      <c r="S24" t="s" s="50">
        <v>165</v>
      </c>
      <c r="T24" t="s" s="50">
        <v>164</v>
      </c>
      <c r="U24" t="s" s="50">
        <v>184</v>
      </c>
      <c r="V24" t="s" s="50">
        <v>184</v>
      </c>
      <c r="W24" t="s" s="50">
        <v>163</v>
      </c>
      <c r="X24" t="s" s="50">
        <v>163</v>
      </c>
    </row>
    <row r="25" ht="13.55" customHeight="1">
      <c r="A25" t="s" s="43">
        <v>461</v>
      </c>
      <c r="B25" t="s" s="43">
        <v>426</v>
      </c>
      <c r="C25" t="s" s="43">
        <v>472</v>
      </c>
      <c r="D25" t="s" s="43">
        <v>281</v>
      </c>
      <c r="E25" t="s" s="43">
        <v>481</v>
      </c>
      <c r="F25" t="s" s="43">
        <v>249</v>
      </c>
      <c r="G25" t="s" s="50">
        <v>163</v>
      </c>
      <c r="H25" t="s" s="50">
        <v>170</v>
      </c>
      <c r="I25" t="s" s="50">
        <v>170</v>
      </c>
      <c r="J25" t="s" s="50">
        <v>242</v>
      </c>
      <c r="K25" t="s" s="50">
        <v>184</v>
      </c>
      <c r="L25" t="s" s="50">
        <v>184</v>
      </c>
      <c r="M25" t="s" s="50">
        <v>184</v>
      </c>
      <c r="N25" t="s" s="50">
        <v>162</v>
      </c>
      <c r="O25" t="s" s="50">
        <v>164</v>
      </c>
      <c r="P25" t="s" s="50">
        <v>165</v>
      </c>
      <c r="Q25" t="s" s="50">
        <v>165</v>
      </c>
      <c r="R25" t="s" s="50">
        <v>184</v>
      </c>
      <c r="S25" t="s" s="50">
        <v>184</v>
      </c>
      <c r="T25" t="s" s="50">
        <v>164</v>
      </c>
      <c r="U25" t="s" s="50">
        <v>165</v>
      </c>
      <c r="V25" t="s" s="50">
        <v>165</v>
      </c>
      <c r="W25" t="s" s="50">
        <v>162</v>
      </c>
      <c r="X25" t="s" s="50">
        <v>164</v>
      </c>
    </row>
    <row r="26" ht="13.55" customHeight="1">
      <c r="A26" t="s" s="43">
        <v>485</v>
      </c>
      <c r="B26" t="s" s="43">
        <v>426</v>
      </c>
      <c r="C26" t="s" s="43">
        <v>491</v>
      </c>
      <c r="D26" t="s" s="43">
        <v>266</v>
      </c>
      <c r="E26" t="s" s="43">
        <v>492</v>
      </c>
      <c r="F26" t="s" s="43">
        <v>212</v>
      </c>
      <c r="G26" t="s" s="50">
        <v>162</v>
      </c>
      <c r="H26" t="s" s="50">
        <v>170</v>
      </c>
      <c r="I26" t="s" s="50">
        <v>170</v>
      </c>
      <c r="J26" t="s" s="50">
        <v>183</v>
      </c>
      <c r="K26" t="s" s="50">
        <v>184</v>
      </c>
      <c r="L26" t="s" s="50">
        <v>164</v>
      </c>
      <c r="M26" t="s" s="50">
        <v>165</v>
      </c>
      <c r="N26" t="s" s="50">
        <v>162</v>
      </c>
      <c r="O26" t="s" s="50">
        <v>164</v>
      </c>
      <c r="P26" t="s" s="50">
        <v>165</v>
      </c>
      <c r="Q26" t="s" s="50">
        <v>165</v>
      </c>
      <c r="R26" t="s" s="50">
        <v>184</v>
      </c>
      <c r="S26" t="s" s="50">
        <v>164</v>
      </c>
      <c r="T26" t="s" s="50">
        <v>162</v>
      </c>
      <c r="U26" t="s" s="50">
        <v>165</v>
      </c>
      <c r="V26" t="s" s="50">
        <v>163</v>
      </c>
      <c r="W26" t="s" s="50">
        <v>162</v>
      </c>
      <c r="X26" t="s" s="50">
        <v>164</v>
      </c>
    </row>
    <row r="27" ht="13.55" customHeight="1">
      <c r="A27" t="s" s="43">
        <v>496</v>
      </c>
      <c r="B27" t="s" s="43">
        <v>426</v>
      </c>
      <c r="C27" t="s" s="43">
        <v>491</v>
      </c>
      <c r="D27" t="s" s="43">
        <v>266</v>
      </c>
      <c r="E27" t="s" s="43">
        <v>382</v>
      </c>
      <c r="F27" t="s" s="43">
        <v>249</v>
      </c>
      <c r="G27" t="s" s="50">
        <v>164</v>
      </c>
      <c r="H27" t="s" s="50">
        <v>170</v>
      </c>
      <c r="I27" t="s" s="50">
        <v>170</v>
      </c>
      <c r="J27" t="s" s="50">
        <v>183</v>
      </c>
      <c r="K27" t="s" s="50">
        <v>165</v>
      </c>
      <c r="L27" t="s" s="50">
        <v>164</v>
      </c>
      <c r="M27" t="s" s="50">
        <v>164</v>
      </c>
      <c r="N27" t="s" s="50">
        <v>162</v>
      </c>
      <c r="O27" t="s" s="50">
        <v>164</v>
      </c>
      <c r="P27" t="s" s="50">
        <v>165</v>
      </c>
      <c r="Q27" t="s" s="50">
        <v>165</v>
      </c>
      <c r="R27" t="s" s="50">
        <v>164</v>
      </c>
      <c r="S27" t="s" s="50">
        <v>164</v>
      </c>
      <c r="T27" t="s" s="50">
        <v>164</v>
      </c>
      <c r="U27" t="s" s="50">
        <v>165</v>
      </c>
      <c r="V27" t="s" s="50">
        <v>164</v>
      </c>
      <c r="W27" t="s" s="50">
        <v>164</v>
      </c>
      <c r="X27" t="s" s="50">
        <v>164</v>
      </c>
    </row>
    <row r="28" ht="13.55" customHeight="1">
      <c r="A28" t="s" s="43">
        <v>504</v>
      </c>
      <c r="B28" t="s" s="43">
        <v>426</v>
      </c>
      <c r="C28" t="s" s="43">
        <v>510</v>
      </c>
      <c r="D28" t="s" s="43">
        <v>305</v>
      </c>
      <c r="E28" t="s" s="43">
        <v>266</v>
      </c>
      <c r="F28" t="s" s="43">
        <v>249</v>
      </c>
      <c r="G28" t="s" s="50">
        <v>164</v>
      </c>
      <c r="H28" t="s" s="50">
        <v>170</v>
      </c>
      <c r="I28" t="s" s="50">
        <v>170</v>
      </c>
      <c r="J28" t="s" s="50">
        <v>183</v>
      </c>
      <c r="K28" t="s" s="50">
        <v>165</v>
      </c>
      <c r="L28" t="s" s="50">
        <v>164</v>
      </c>
      <c r="M28" t="s" s="50">
        <v>164</v>
      </c>
      <c r="N28" t="s" s="50">
        <v>164</v>
      </c>
      <c r="O28" t="s" s="50">
        <v>164</v>
      </c>
      <c r="P28" t="s" s="50">
        <v>165</v>
      </c>
      <c r="Q28" t="s" s="50">
        <v>165</v>
      </c>
      <c r="R28" t="s" s="50">
        <v>164</v>
      </c>
      <c r="S28" t="s" s="50">
        <v>164</v>
      </c>
      <c r="T28" t="s" s="50">
        <v>162</v>
      </c>
      <c r="U28" t="s" s="50">
        <v>164</v>
      </c>
      <c r="V28" t="s" s="50">
        <v>162</v>
      </c>
      <c r="W28" t="s" s="50">
        <v>162</v>
      </c>
      <c r="X28" t="s" s="50">
        <v>162</v>
      </c>
    </row>
    <row r="29" ht="13.55" customHeight="1">
      <c r="A29" t="s" s="43">
        <v>514</v>
      </c>
      <c r="B29" t="s" s="43">
        <v>426</v>
      </c>
      <c r="C29" t="s" s="43">
        <v>510</v>
      </c>
      <c r="D29" t="s" s="43">
        <v>305</v>
      </c>
      <c r="E29" t="s" s="43">
        <v>248</v>
      </c>
      <c r="F29" t="s" s="43">
        <v>212</v>
      </c>
      <c r="G29" t="s" s="50">
        <v>170</v>
      </c>
      <c r="H29" t="s" s="50">
        <v>184</v>
      </c>
      <c r="I29" t="s" s="50">
        <v>164</v>
      </c>
      <c r="J29" t="s" s="50">
        <v>170</v>
      </c>
      <c r="K29" t="s" s="50">
        <v>164</v>
      </c>
      <c r="L29" t="s" s="50">
        <v>184</v>
      </c>
      <c r="M29" t="s" s="50">
        <v>184</v>
      </c>
      <c r="N29" t="s" s="50">
        <v>184</v>
      </c>
      <c r="O29" t="s" s="50">
        <v>184</v>
      </c>
      <c r="P29" t="s" s="50">
        <v>164</v>
      </c>
      <c r="Q29" t="s" s="50">
        <v>163</v>
      </c>
      <c r="R29" t="s" s="50">
        <v>184</v>
      </c>
      <c r="S29" t="s" s="50">
        <v>184</v>
      </c>
      <c r="T29" t="s" s="50">
        <v>163</v>
      </c>
      <c r="U29" t="s" s="50">
        <v>184</v>
      </c>
      <c r="V29" t="s" s="50">
        <v>164</v>
      </c>
      <c r="W29" t="s" s="50">
        <v>163</v>
      </c>
      <c r="X29" t="s" s="50">
        <v>163</v>
      </c>
    </row>
    <row r="30" ht="13.55" customHeight="1">
      <c r="A30" t="s" s="43">
        <v>522</v>
      </c>
      <c r="B30" t="s" s="43">
        <v>426</v>
      </c>
      <c r="C30" t="s" s="43">
        <v>529</v>
      </c>
      <c r="D30" t="s" s="43">
        <v>281</v>
      </c>
      <c r="E30" t="s" s="43">
        <v>530</v>
      </c>
      <c r="F30" t="s" s="43">
        <v>212</v>
      </c>
      <c r="G30" t="s" s="50">
        <v>164</v>
      </c>
      <c r="H30" t="s" s="50">
        <v>170</v>
      </c>
      <c r="I30" t="s" s="50">
        <v>170</v>
      </c>
      <c r="J30" t="s" s="50">
        <v>183</v>
      </c>
      <c r="K30" t="s" s="50">
        <v>165</v>
      </c>
      <c r="L30" t="s" s="50">
        <v>164</v>
      </c>
      <c r="M30" t="s" s="50">
        <v>163</v>
      </c>
      <c r="N30" t="s" s="50">
        <v>164</v>
      </c>
      <c r="O30" t="s" s="50">
        <v>164</v>
      </c>
      <c r="P30" t="s" s="50">
        <v>184</v>
      </c>
      <c r="Q30" t="s" s="50">
        <v>184</v>
      </c>
      <c r="R30" t="s" s="50">
        <v>164</v>
      </c>
      <c r="S30" t="s" s="50">
        <v>164</v>
      </c>
      <c r="T30" t="s" s="50">
        <v>164</v>
      </c>
      <c r="U30" t="s" s="50">
        <v>164</v>
      </c>
      <c r="V30" t="s" s="50">
        <v>164</v>
      </c>
      <c r="W30" t="s" s="50">
        <v>163</v>
      </c>
      <c r="X30" t="s" s="50">
        <v>164</v>
      </c>
    </row>
    <row r="31" ht="13.55" customHeight="1">
      <c r="A31" t="s" s="43">
        <v>534</v>
      </c>
      <c r="B31" t="s" s="43">
        <v>426</v>
      </c>
      <c r="C31" t="s" s="43">
        <v>529</v>
      </c>
      <c r="D31" t="s" s="43">
        <v>281</v>
      </c>
      <c r="E31" t="s" s="43">
        <v>522</v>
      </c>
      <c r="F31" t="s" s="43">
        <v>249</v>
      </c>
      <c r="G31" t="s" s="50">
        <v>164</v>
      </c>
      <c r="H31" t="s" s="50">
        <v>170</v>
      </c>
      <c r="I31" t="s" s="50">
        <v>170</v>
      </c>
      <c r="J31" t="s" s="50">
        <v>242</v>
      </c>
      <c r="K31" t="s" s="50">
        <v>184</v>
      </c>
      <c r="L31" t="s" s="50">
        <v>164</v>
      </c>
      <c r="M31" t="s" s="50">
        <v>164</v>
      </c>
      <c r="N31" t="s" s="50">
        <v>164</v>
      </c>
      <c r="O31" t="s" s="50">
        <v>164</v>
      </c>
      <c r="P31" t="s" s="50">
        <v>184</v>
      </c>
      <c r="Q31" t="s" s="50">
        <v>184</v>
      </c>
      <c r="R31" t="s" s="50">
        <v>164</v>
      </c>
      <c r="S31" t="s" s="50">
        <v>164</v>
      </c>
      <c r="T31" t="s" s="50">
        <v>164</v>
      </c>
      <c r="U31" t="s" s="50">
        <v>164</v>
      </c>
      <c r="V31" t="s" s="50">
        <v>164</v>
      </c>
      <c r="W31" t="s" s="50">
        <v>164</v>
      </c>
      <c r="X31" t="s" s="50">
        <v>164</v>
      </c>
    </row>
    <row r="32" ht="13.55" customHeight="1">
      <c r="A32" t="s" s="43">
        <v>310</v>
      </c>
      <c r="B32" t="s" s="43">
        <v>426</v>
      </c>
      <c r="C32" t="s" s="43">
        <v>548</v>
      </c>
      <c r="D32" t="s" s="43">
        <v>305</v>
      </c>
      <c r="E32" t="s" s="43">
        <v>300</v>
      </c>
      <c r="F32" t="s" s="43">
        <v>249</v>
      </c>
      <c r="G32" t="s" s="50">
        <v>184</v>
      </c>
      <c r="H32" t="s" s="50">
        <v>170</v>
      </c>
      <c r="I32" t="s" s="50">
        <v>170</v>
      </c>
      <c r="J32" t="s" s="50">
        <v>242</v>
      </c>
      <c r="K32" t="s" s="50">
        <v>184</v>
      </c>
      <c r="L32" t="s" s="50">
        <v>164</v>
      </c>
      <c r="M32" t="s" s="50">
        <v>184</v>
      </c>
      <c r="N32" t="s" s="50">
        <v>164</v>
      </c>
      <c r="O32" t="s" s="50">
        <v>164</v>
      </c>
      <c r="P32" t="s" s="50">
        <v>165</v>
      </c>
      <c r="Q32" t="s" s="50">
        <v>165</v>
      </c>
      <c r="R32" t="s" s="50">
        <v>163</v>
      </c>
      <c r="S32" t="s" s="50">
        <v>164</v>
      </c>
      <c r="T32" t="s" s="50">
        <v>164</v>
      </c>
      <c r="U32" t="s" s="50">
        <v>164</v>
      </c>
      <c r="V32" t="s" s="50">
        <v>164</v>
      </c>
      <c r="W32" t="s" s="50">
        <v>164</v>
      </c>
      <c r="X32" t="s" s="50">
        <v>164</v>
      </c>
    </row>
    <row r="33" ht="13.55" customHeight="1">
      <c r="A33" t="s" s="43">
        <v>300</v>
      </c>
      <c r="B33" t="s" s="43">
        <v>426</v>
      </c>
      <c r="C33" t="s" s="43">
        <v>561</v>
      </c>
      <c r="D33" t="s" s="43">
        <v>281</v>
      </c>
      <c r="E33" t="s" s="43">
        <v>562</v>
      </c>
      <c r="F33" t="s" s="43">
        <v>212</v>
      </c>
      <c r="G33" t="s" s="50">
        <v>164</v>
      </c>
      <c r="H33" t="s" s="50">
        <v>170</v>
      </c>
      <c r="I33" t="s" s="50">
        <v>170</v>
      </c>
      <c r="J33" t="s" s="50">
        <v>257</v>
      </c>
      <c r="K33" t="s" s="50">
        <v>184</v>
      </c>
      <c r="L33" t="s" s="50">
        <v>164</v>
      </c>
      <c r="M33" t="s" s="50">
        <v>164</v>
      </c>
      <c r="N33" t="s" s="50">
        <v>162</v>
      </c>
      <c r="O33" t="s" s="50">
        <v>162</v>
      </c>
      <c r="P33" t="s" s="50">
        <v>164</v>
      </c>
      <c r="Q33" t="s" s="50">
        <v>184</v>
      </c>
      <c r="R33" t="s" s="50">
        <v>165</v>
      </c>
      <c r="S33" t="s" s="50">
        <v>165</v>
      </c>
      <c r="T33" t="s" s="50">
        <v>164</v>
      </c>
      <c r="U33" t="s" s="50">
        <v>184</v>
      </c>
      <c r="V33" t="s" s="50">
        <v>164</v>
      </c>
      <c r="W33" t="s" s="50">
        <v>164</v>
      </c>
      <c r="X33" t="s" s="50">
        <v>164</v>
      </c>
    </row>
    <row r="34" ht="13.55" customHeight="1">
      <c r="A34" t="s" s="43">
        <v>262</v>
      </c>
      <c r="B34" t="s" s="43">
        <v>426</v>
      </c>
      <c r="C34" t="s" s="43">
        <v>561</v>
      </c>
      <c r="D34" t="s" s="43">
        <v>281</v>
      </c>
      <c r="E34" t="s" s="43">
        <v>534</v>
      </c>
      <c r="F34" t="s" s="43">
        <v>249</v>
      </c>
      <c r="G34" t="s" s="50">
        <v>164</v>
      </c>
      <c r="H34" t="s" s="50">
        <v>170</v>
      </c>
      <c r="I34" t="s" s="50">
        <v>170</v>
      </c>
      <c r="J34" t="s" s="50">
        <v>242</v>
      </c>
      <c r="K34" t="s" s="50">
        <v>184</v>
      </c>
      <c r="L34" t="s" s="50">
        <v>162</v>
      </c>
      <c r="M34" t="s" s="50">
        <v>164</v>
      </c>
      <c r="N34" t="s" s="50">
        <v>162</v>
      </c>
      <c r="O34" t="s" s="50">
        <v>164</v>
      </c>
      <c r="P34" t="s" s="50">
        <v>184</v>
      </c>
      <c r="Q34" t="s" s="50">
        <v>184</v>
      </c>
      <c r="R34" t="s" s="50">
        <v>163</v>
      </c>
      <c r="S34" t="s" s="50">
        <v>184</v>
      </c>
      <c r="T34" t="s" s="50">
        <v>164</v>
      </c>
      <c r="U34" t="s" s="50">
        <v>184</v>
      </c>
      <c r="V34" t="s" s="50">
        <v>164</v>
      </c>
      <c r="W34" t="s" s="50">
        <v>164</v>
      </c>
      <c r="X34" t="s" s="50">
        <v>164</v>
      </c>
    </row>
    <row r="35" ht="13.55" customHeight="1">
      <c r="A35" t="s" s="43">
        <v>481</v>
      </c>
      <c r="B35" t="s" s="43">
        <v>426</v>
      </c>
      <c r="C35" t="s" s="43">
        <v>579</v>
      </c>
      <c r="D35" t="s" s="43">
        <v>247</v>
      </c>
      <c r="E35" t="s" s="43">
        <v>300</v>
      </c>
      <c r="F35" t="s" s="43">
        <v>212</v>
      </c>
      <c r="G35" t="s" s="50">
        <v>164</v>
      </c>
      <c r="H35" t="s" s="50">
        <v>170</v>
      </c>
      <c r="I35" t="s" s="50">
        <v>170</v>
      </c>
      <c r="J35" t="s" s="50">
        <v>242</v>
      </c>
      <c r="K35" t="s" s="50">
        <v>165</v>
      </c>
      <c r="L35" t="s" s="50">
        <v>162</v>
      </c>
      <c r="M35" t="s" s="50">
        <v>164</v>
      </c>
      <c r="N35" t="s" s="50">
        <v>162</v>
      </c>
      <c r="O35" t="s" s="50">
        <v>184</v>
      </c>
      <c r="P35" t="s" s="50">
        <v>184</v>
      </c>
      <c r="Q35" t="s" s="50">
        <v>165</v>
      </c>
      <c r="R35" t="s" s="50">
        <v>165</v>
      </c>
      <c r="S35" t="s" s="50">
        <v>162</v>
      </c>
      <c r="T35" t="s" s="50">
        <v>162</v>
      </c>
      <c r="U35" t="s" s="50">
        <v>184</v>
      </c>
      <c r="V35" t="s" s="50">
        <v>165</v>
      </c>
      <c r="W35" t="s" s="50">
        <v>162</v>
      </c>
      <c r="X35" t="s" s="50">
        <v>162</v>
      </c>
    </row>
    <row r="36" ht="13.55" customHeight="1">
      <c r="A36" t="s" s="43">
        <v>336</v>
      </c>
      <c r="B36" t="s" s="43">
        <v>426</v>
      </c>
      <c r="C36" t="s" s="43">
        <v>579</v>
      </c>
      <c r="D36" t="s" s="43">
        <v>247</v>
      </c>
      <c r="E36" t="s" s="43">
        <v>562</v>
      </c>
      <c r="F36" t="s" s="43">
        <v>249</v>
      </c>
      <c r="G36" t="s" s="50">
        <v>163</v>
      </c>
      <c r="H36" t="s" s="50">
        <v>170</v>
      </c>
      <c r="I36" t="s" s="50">
        <v>170</v>
      </c>
      <c r="J36" t="s" s="50">
        <v>242</v>
      </c>
      <c r="K36" t="s" s="50">
        <v>165</v>
      </c>
      <c r="L36" t="s" s="50">
        <v>164</v>
      </c>
      <c r="M36" t="s" s="50">
        <v>164</v>
      </c>
      <c r="N36" t="s" s="50">
        <v>162</v>
      </c>
      <c r="O36" t="s" s="50">
        <v>163</v>
      </c>
      <c r="P36" t="s" s="50">
        <v>184</v>
      </c>
      <c r="Q36" t="s" s="50">
        <v>165</v>
      </c>
      <c r="R36" t="s" s="50">
        <v>163</v>
      </c>
      <c r="S36" t="s" s="50">
        <v>184</v>
      </c>
      <c r="T36" t="s" s="50">
        <v>164</v>
      </c>
      <c r="U36" t="s" s="50">
        <v>184</v>
      </c>
      <c r="V36" t="s" s="50">
        <v>164</v>
      </c>
      <c r="W36" t="s" s="50">
        <v>164</v>
      </c>
      <c r="X36" t="s" s="50">
        <v>164</v>
      </c>
    </row>
    <row r="37" ht="13.55" customHeight="1">
      <c r="A37" t="s" s="43">
        <v>248</v>
      </c>
      <c r="B37" t="s" s="43">
        <v>426</v>
      </c>
      <c r="C37" t="s" s="43">
        <v>593</v>
      </c>
      <c r="D37" t="s" s="43">
        <v>281</v>
      </c>
      <c r="E37" t="s" s="43">
        <v>429</v>
      </c>
      <c r="F37" t="s" s="43">
        <v>212</v>
      </c>
      <c r="G37" t="s" s="50">
        <v>163</v>
      </c>
      <c r="H37" t="s" s="50">
        <v>170</v>
      </c>
      <c r="I37" t="s" s="50">
        <v>170</v>
      </c>
      <c r="J37" t="s" s="50">
        <v>242</v>
      </c>
      <c r="K37" t="s" s="50">
        <v>163</v>
      </c>
      <c r="L37" t="s" s="50">
        <v>162</v>
      </c>
      <c r="M37" t="s" s="50">
        <v>163</v>
      </c>
      <c r="N37" t="s" s="50">
        <v>164</v>
      </c>
      <c r="O37" t="s" s="50">
        <v>163</v>
      </c>
      <c r="P37" t="s" s="50">
        <v>184</v>
      </c>
      <c r="Q37" t="s" s="50">
        <v>163</v>
      </c>
      <c r="R37" t="s" s="50">
        <v>163</v>
      </c>
      <c r="S37" t="s" s="50">
        <v>163</v>
      </c>
      <c r="T37" t="s" s="50">
        <v>163</v>
      </c>
      <c r="U37" t="s" s="50">
        <v>164</v>
      </c>
      <c r="V37" t="s" s="50">
        <v>184</v>
      </c>
      <c r="W37" t="s" s="50">
        <v>162</v>
      </c>
      <c r="X37" t="s" s="50">
        <v>162</v>
      </c>
    </row>
    <row r="38" ht="13.55" customHeight="1">
      <c r="A38" t="s" s="43">
        <v>597</v>
      </c>
      <c r="B38" t="s" s="43">
        <v>426</v>
      </c>
      <c r="C38" t="s" s="43">
        <v>593</v>
      </c>
      <c r="D38" t="s" s="43">
        <v>281</v>
      </c>
      <c r="E38" t="s" s="43">
        <v>602</v>
      </c>
      <c r="F38" t="s" s="43">
        <v>249</v>
      </c>
      <c r="G38" t="s" s="50">
        <v>170</v>
      </c>
      <c r="H38" t="s" s="50">
        <v>162</v>
      </c>
      <c r="I38" t="s" s="50">
        <v>163</v>
      </c>
      <c r="J38" t="s" s="50">
        <v>170</v>
      </c>
      <c r="K38" t="s" s="50">
        <v>165</v>
      </c>
      <c r="L38" t="s" s="50">
        <v>162</v>
      </c>
      <c r="M38" t="s" s="50">
        <v>163</v>
      </c>
      <c r="N38" t="s" s="50">
        <v>162</v>
      </c>
      <c r="O38" t="s" s="50">
        <v>163</v>
      </c>
      <c r="P38" t="s" s="50">
        <v>165</v>
      </c>
      <c r="Q38" t="s" s="50">
        <v>163</v>
      </c>
      <c r="R38" t="s" s="50">
        <v>163</v>
      </c>
      <c r="S38" t="s" s="50">
        <v>163</v>
      </c>
      <c r="T38" t="s" s="50">
        <v>163</v>
      </c>
      <c r="U38" t="s" s="50">
        <v>164</v>
      </c>
      <c r="V38" t="s" s="50">
        <v>165</v>
      </c>
      <c r="W38" t="s" s="50">
        <v>162</v>
      </c>
      <c r="X38" t="s" s="50">
        <v>162</v>
      </c>
    </row>
    <row r="39" ht="13.55" customHeight="1">
      <c r="A39" t="s" s="43">
        <v>412</v>
      </c>
      <c r="B39" t="s" s="43">
        <v>426</v>
      </c>
      <c r="C39" t="s" s="43">
        <v>548</v>
      </c>
      <c r="D39" t="s" s="43">
        <v>305</v>
      </c>
      <c r="E39" t="s" s="43">
        <v>248</v>
      </c>
      <c r="F39" t="s" s="43">
        <v>212</v>
      </c>
      <c r="G39" t="s" s="50">
        <v>164</v>
      </c>
      <c r="H39" t="s" s="50">
        <v>170</v>
      </c>
      <c r="I39" t="s" s="50">
        <v>170</v>
      </c>
      <c r="J39" t="s" s="50">
        <v>242</v>
      </c>
      <c r="K39" t="s" s="50">
        <v>165</v>
      </c>
      <c r="L39" t="s" s="50">
        <v>162</v>
      </c>
      <c r="M39" t="s" s="50">
        <v>163</v>
      </c>
      <c r="N39" t="s" s="50">
        <v>162</v>
      </c>
      <c r="O39" t="s" s="50">
        <v>163</v>
      </c>
      <c r="P39" t="s" s="50">
        <v>163</v>
      </c>
      <c r="Q39" t="s" s="50">
        <v>163</v>
      </c>
      <c r="R39" t="s" s="50">
        <v>163</v>
      </c>
      <c r="S39" t="s" s="50">
        <v>163</v>
      </c>
      <c r="T39" t="s" s="50">
        <v>162</v>
      </c>
      <c r="U39" t="s" s="50">
        <v>163</v>
      </c>
      <c r="V39" t="s" s="50">
        <v>163</v>
      </c>
      <c r="W39" t="s" s="50">
        <v>162</v>
      </c>
      <c r="X39" t="s" s="50">
        <v>162</v>
      </c>
    </row>
    <row r="40" ht="13.55" customHeight="1">
      <c r="A40" t="s" s="43">
        <v>612</v>
      </c>
      <c r="B40" t="s" s="43">
        <v>621</v>
      </c>
      <c r="C40" t="s" s="43">
        <v>619</v>
      </c>
      <c r="D40" t="s" s="43">
        <v>287</v>
      </c>
      <c r="E40" t="s" s="43">
        <v>522</v>
      </c>
      <c r="F40" t="s" s="43">
        <v>212</v>
      </c>
      <c r="G40" t="s" s="50">
        <v>162</v>
      </c>
      <c r="H40" t="s" s="50">
        <v>170</v>
      </c>
      <c r="I40" t="s" s="50">
        <v>170</v>
      </c>
      <c r="J40" t="s" s="50">
        <v>183</v>
      </c>
      <c r="K40" t="s" s="50">
        <v>165</v>
      </c>
      <c r="L40" t="s" s="50">
        <v>164</v>
      </c>
      <c r="M40" t="s" s="50">
        <v>162</v>
      </c>
      <c r="N40" t="s" s="50">
        <v>162</v>
      </c>
      <c r="O40" t="s" s="50">
        <v>164</v>
      </c>
      <c r="P40" t="s" s="50">
        <v>164</v>
      </c>
      <c r="Q40" t="s" s="50">
        <v>165</v>
      </c>
      <c r="R40" t="s" s="50">
        <v>164</v>
      </c>
      <c r="S40" t="s" s="50">
        <v>164</v>
      </c>
      <c r="T40" t="s" s="50">
        <v>162</v>
      </c>
      <c r="U40" t="s" s="50">
        <v>165</v>
      </c>
      <c r="V40" t="s" s="50">
        <v>164</v>
      </c>
      <c r="W40" t="s" s="50">
        <v>164</v>
      </c>
      <c r="X40" t="s" s="50">
        <v>162</v>
      </c>
    </row>
    <row r="41" ht="13.55" customHeight="1">
      <c r="A41" t="s" s="43">
        <v>627</v>
      </c>
      <c r="B41" t="s" s="43">
        <v>621</v>
      </c>
      <c r="C41" t="s" s="43">
        <v>619</v>
      </c>
      <c r="D41" t="s" s="43">
        <v>287</v>
      </c>
      <c r="E41" t="s" s="43">
        <v>485</v>
      </c>
      <c r="F41" t="s" s="43">
        <v>249</v>
      </c>
      <c r="G41" t="s" s="50">
        <v>162</v>
      </c>
      <c r="H41" t="s" s="50">
        <v>170</v>
      </c>
      <c r="I41" t="s" s="50">
        <v>170</v>
      </c>
      <c r="J41" t="s" s="50">
        <v>183</v>
      </c>
      <c r="K41" t="s" s="50">
        <v>184</v>
      </c>
      <c r="L41" t="s" s="50">
        <v>162</v>
      </c>
      <c r="M41" t="s" s="50">
        <v>165</v>
      </c>
      <c r="N41" t="s" s="50">
        <v>162</v>
      </c>
      <c r="O41" t="s" s="50">
        <v>164</v>
      </c>
      <c r="P41" t="s" s="50">
        <v>165</v>
      </c>
      <c r="Q41" t="s" s="50">
        <v>165</v>
      </c>
      <c r="R41" t="s" s="50">
        <v>164</v>
      </c>
      <c r="S41" t="s" s="50">
        <v>164</v>
      </c>
      <c r="T41" t="s" s="50">
        <v>162</v>
      </c>
      <c r="U41" t="s" s="50">
        <v>184</v>
      </c>
      <c r="V41" t="s" s="50">
        <v>165</v>
      </c>
      <c r="W41" t="s" s="50">
        <v>162</v>
      </c>
      <c r="X41" t="s" s="50">
        <v>164</v>
      </c>
    </row>
    <row r="42" ht="13.55" customHeight="1">
      <c r="A42" t="s" s="43">
        <v>562</v>
      </c>
      <c r="B42" t="s" s="43">
        <v>621</v>
      </c>
      <c r="C42" t="s" s="43">
        <v>642</v>
      </c>
      <c r="D42" t="s" s="43">
        <v>305</v>
      </c>
      <c r="E42" t="s" s="43">
        <v>450</v>
      </c>
      <c r="F42" t="s" s="43">
        <v>249</v>
      </c>
      <c r="G42" t="s" s="50">
        <v>162</v>
      </c>
      <c r="H42" t="s" s="50">
        <v>170</v>
      </c>
      <c r="I42" t="s" s="50">
        <v>170</v>
      </c>
      <c r="J42" t="s" s="50">
        <v>183</v>
      </c>
      <c r="K42" t="s" s="50">
        <v>165</v>
      </c>
      <c r="L42" t="s" s="50">
        <v>164</v>
      </c>
      <c r="M42" t="s" s="50">
        <v>165</v>
      </c>
      <c r="N42" t="s" s="50">
        <v>162</v>
      </c>
      <c r="O42" t="s" s="50">
        <v>164</v>
      </c>
      <c r="P42" t="s" s="50">
        <v>184</v>
      </c>
      <c r="Q42" t="s" s="50">
        <v>184</v>
      </c>
      <c r="R42" t="s" s="50">
        <v>163</v>
      </c>
      <c r="S42" t="s" s="50">
        <v>164</v>
      </c>
      <c r="T42" t="s" s="50">
        <v>164</v>
      </c>
      <c r="U42" t="s" s="50">
        <v>184</v>
      </c>
      <c r="V42" t="s" s="50">
        <v>163</v>
      </c>
      <c r="W42" t="s" s="50">
        <v>164</v>
      </c>
      <c r="X42" t="s" s="50">
        <v>164</v>
      </c>
    </row>
    <row r="43" ht="13.55" customHeight="1">
      <c r="A43" t="s" s="43">
        <v>646</v>
      </c>
      <c r="B43" t="s" s="43">
        <v>621</v>
      </c>
      <c r="C43" t="s" s="43">
        <v>653</v>
      </c>
      <c r="D43" t="s" s="43">
        <v>287</v>
      </c>
      <c r="E43" t="s" s="43">
        <v>496</v>
      </c>
      <c r="F43" t="s" s="43">
        <v>249</v>
      </c>
      <c r="G43" t="s" s="50">
        <v>162</v>
      </c>
      <c r="H43" t="s" s="50">
        <v>170</v>
      </c>
      <c r="I43" t="s" s="50">
        <v>170</v>
      </c>
      <c r="J43" t="s" s="50">
        <v>183</v>
      </c>
      <c r="K43" t="s" s="50">
        <v>165</v>
      </c>
      <c r="L43" t="s" s="50">
        <v>162</v>
      </c>
      <c r="M43" t="s" s="50">
        <v>164</v>
      </c>
      <c r="N43" t="s" s="50">
        <v>162</v>
      </c>
      <c r="O43" t="s" s="50">
        <v>164</v>
      </c>
      <c r="P43" t="s" s="50">
        <v>164</v>
      </c>
      <c r="Q43" t="s" s="50">
        <v>165</v>
      </c>
      <c r="R43" t="s" s="50">
        <v>164</v>
      </c>
      <c r="S43" t="s" s="50">
        <v>164</v>
      </c>
      <c r="T43" t="s" s="50">
        <v>164</v>
      </c>
      <c r="U43" t="s" s="50">
        <v>184</v>
      </c>
      <c r="V43" t="s" s="50">
        <v>165</v>
      </c>
      <c r="W43" t="s" s="50">
        <v>162</v>
      </c>
      <c r="X43" t="s" s="50">
        <v>164</v>
      </c>
    </row>
    <row r="44" ht="13.55" customHeight="1">
      <c r="A44" t="s" s="43">
        <v>530</v>
      </c>
      <c r="B44" t="s" s="43">
        <v>621</v>
      </c>
      <c r="C44" t="s" s="43">
        <v>661</v>
      </c>
      <c r="D44" t="s" s="43">
        <v>247</v>
      </c>
      <c r="E44" t="s" s="43">
        <v>248</v>
      </c>
      <c r="F44" t="s" s="43">
        <v>212</v>
      </c>
      <c r="G44" t="s" s="50">
        <v>163</v>
      </c>
      <c r="H44" t="s" s="50">
        <v>170</v>
      </c>
      <c r="I44" t="s" s="50">
        <v>170</v>
      </c>
      <c r="J44" t="s" s="50">
        <v>242</v>
      </c>
      <c r="K44" t="s" s="50">
        <v>165</v>
      </c>
      <c r="L44" t="s" s="50">
        <v>162</v>
      </c>
      <c r="M44" t="s" s="50">
        <v>163</v>
      </c>
      <c r="N44" t="s" s="50">
        <v>162</v>
      </c>
      <c r="O44" t="s" s="50">
        <v>163</v>
      </c>
      <c r="P44" t="s" s="50">
        <v>165</v>
      </c>
      <c r="Q44" t="s" s="50">
        <v>165</v>
      </c>
      <c r="R44" t="s" s="50">
        <v>163</v>
      </c>
      <c r="S44" t="s" s="50">
        <v>163</v>
      </c>
      <c r="T44" t="s" s="50">
        <v>164</v>
      </c>
      <c r="U44" t="s" s="50">
        <v>163</v>
      </c>
      <c r="V44" t="s" s="50">
        <v>184</v>
      </c>
      <c r="W44" t="s" s="50">
        <v>162</v>
      </c>
      <c r="X44" t="s" s="50">
        <v>164</v>
      </c>
    </row>
    <row r="45" ht="13.55" customHeight="1">
      <c r="A45" t="s" s="43">
        <v>602</v>
      </c>
      <c r="B45" t="s" s="43">
        <v>621</v>
      </c>
      <c r="C45" t="s" s="43">
        <v>661</v>
      </c>
      <c r="D45" t="s" s="43">
        <v>247</v>
      </c>
      <c r="E45" t="s" s="43">
        <v>310</v>
      </c>
      <c r="F45" t="s" s="43">
        <v>249</v>
      </c>
      <c r="G45" t="s" s="50">
        <v>163</v>
      </c>
      <c r="H45" t="s" s="50">
        <v>170</v>
      </c>
      <c r="I45" t="s" s="50">
        <v>170</v>
      </c>
      <c r="J45" t="s" s="50">
        <v>242</v>
      </c>
      <c r="K45" t="s" s="50">
        <v>165</v>
      </c>
      <c r="L45" t="s" s="50">
        <v>162</v>
      </c>
      <c r="M45" t="s" s="50">
        <v>163</v>
      </c>
      <c r="N45" t="s" s="50">
        <v>164</v>
      </c>
      <c r="O45" t="s" s="50">
        <v>163</v>
      </c>
      <c r="P45" t="s" s="50">
        <v>165</v>
      </c>
      <c r="Q45" t="s" s="50">
        <v>184</v>
      </c>
      <c r="R45" t="s" s="50">
        <v>163</v>
      </c>
      <c r="S45" t="s" s="50">
        <v>163</v>
      </c>
      <c r="T45" t="s" s="50">
        <v>163</v>
      </c>
      <c r="U45" t="s" s="50">
        <v>164</v>
      </c>
      <c r="V45" t="s" s="50">
        <v>163</v>
      </c>
      <c r="W45" t="s" s="50">
        <v>163</v>
      </c>
      <c r="X45" t="s" s="50">
        <v>163</v>
      </c>
    </row>
    <row r="46" ht="13.55" customHeight="1">
      <c r="A46" t="s" s="43">
        <v>283</v>
      </c>
      <c r="B46" t="s" s="43">
        <v>621</v>
      </c>
      <c r="C46" t="s" s="43">
        <v>676</v>
      </c>
      <c r="D46" t="s" s="43">
        <v>335</v>
      </c>
      <c r="E46" t="s" s="43">
        <v>597</v>
      </c>
      <c r="F46" t="s" s="43">
        <v>212</v>
      </c>
      <c r="G46" t="s" s="50">
        <v>162</v>
      </c>
      <c r="H46" t="s" s="50">
        <v>170</v>
      </c>
      <c r="I46" t="s" s="50">
        <v>170</v>
      </c>
      <c r="J46" t="s" s="50">
        <v>242</v>
      </c>
      <c r="K46" t="s" s="50">
        <v>164</v>
      </c>
      <c r="L46" t="s" s="50">
        <v>162</v>
      </c>
      <c r="M46" t="s" s="50">
        <v>163</v>
      </c>
      <c r="N46" t="s" s="50">
        <v>164</v>
      </c>
      <c r="O46" t="s" s="50">
        <v>163</v>
      </c>
      <c r="P46" t="s" s="50">
        <v>165</v>
      </c>
      <c r="Q46" t="s" s="50">
        <v>184</v>
      </c>
      <c r="R46" t="s" s="50">
        <v>163</v>
      </c>
      <c r="S46" t="s" s="50">
        <v>163</v>
      </c>
      <c r="T46" t="s" s="50">
        <v>163</v>
      </c>
      <c r="U46" t="s" s="50">
        <v>163</v>
      </c>
      <c r="V46" t="s" s="50">
        <v>162</v>
      </c>
      <c r="W46" t="s" s="50">
        <v>162</v>
      </c>
      <c r="X46" t="s" s="50">
        <v>163</v>
      </c>
    </row>
    <row r="47" ht="13.55" customHeight="1">
      <c r="A47" t="s" s="43">
        <v>437</v>
      </c>
      <c r="B47" t="s" s="43">
        <v>621</v>
      </c>
      <c r="C47" t="s" s="43">
        <v>676</v>
      </c>
      <c r="D47" t="s" s="43">
        <v>335</v>
      </c>
      <c r="E47" t="s" s="43">
        <v>612</v>
      </c>
      <c r="F47" t="s" s="43">
        <v>249</v>
      </c>
      <c r="G47" t="s" s="50">
        <v>162</v>
      </c>
      <c r="H47" t="s" s="50">
        <v>170</v>
      </c>
      <c r="I47" t="s" s="50">
        <v>170</v>
      </c>
      <c r="J47" t="s" s="50">
        <v>183</v>
      </c>
      <c r="K47" t="s" s="50">
        <v>184</v>
      </c>
      <c r="L47" t="s" s="50">
        <v>162</v>
      </c>
      <c r="M47" t="s" s="50">
        <v>163</v>
      </c>
      <c r="N47" t="s" s="50">
        <v>164</v>
      </c>
      <c r="O47" t="s" s="50">
        <v>162</v>
      </c>
      <c r="P47" t="s" s="50">
        <v>165</v>
      </c>
      <c r="Q47" t="s" s="50">
        <v>165</v>
      </c>
      <c r="R47" t="s" s="50">
        <v>162</v>
      </c>
      <c r="S47" t="s" s="50">
        <v>163</v>
      </c>
      <c r="T47" t="s" s="50">
        <v>163</v>
      </c>
      <c r="U47" t="s" s="50">
        <v>163</v>
      </c>
      <c r="V47" t="s" s="50">
        <v>165</v>
      </c>
      <c r="W47" t="s" s="50">
        <v>162</v>
      </c>
      <c r="X47" t="s" s="50">
        <v>162</v>
      </c>
    </row>
    <row r="48" ht="13.55" customHeight="1">
      <c r="A48" t="s" s="43">
        <v>687</v>
      </c>
      <c r="B48" t="s" s="43">
        <v>621</v>
      </c>
      <c r="C48" t="s" s="43">
        <v>693</v>
      </c>
      <c r="D48" t="s" s="43">
        <v>281</v>
      </c>
      <c r="E48" t="s" s="43">
        <v>211</v>
      </c>
      <c r="F48" t="s" s="43">
        <v>212</v>
      </c>
      <c r="G48" t="s" s="50">
        <v>164</v>
      </c>
      <c r="H48" t="s" s="50">
        <v>170</v>
      </c>
      <c r="I48" t="s" s="50">
        <v>170</v>
      </c>
      <c r="J48" t="s" s="50">
        <v>242</v>
      </c>
      <c r="K48" t="s" s="50">
        <v>184</v>
      </c>
      <c r="L48" t="s" s="50">
        <v>162</v>
      </c>
      <c r="M48" t="s" s="50">
        <v>163</v>
      </c>
      <c r="N48" t="s" s="50">
        <v>164</v>
      </c>
      <c r="O48" t="s" s="50">
        <v>164</v>
      </c>
      <c r="P48" t="s" s="50">
        <v>184</v>
      </c>
      <c r="Q48" t="s" s="50">
        <v>164</v>
      </c>
      <c r="R48" t="s" s="50">
        <v>184</v>
      </c>
      <c r="S48" t="s" s="50">
        <v>163</v>
      </c>
      <c r="T48" t="s" s="50">
        <v>162</v>
      </c>
      <c r="U48" t="s" s="50">
        <v>164</v>
      </c>
      <c r="V48" t="s" s="50">
        <v>164</v>
      </c>
      <c r="W48" t="s" s="50">
        <v>164</v>
      </c>
      <c r="X48" t="s" s="50">
        <v>164</v>
      </c>
    </row>
    <row r="49" ht="13.55" customHeight="1">
      <c r="A49" t="s" s="43">
        <v>450</v>
      </c>
      <c r="B49" t="s" s="43">
        <v>621</v>
      </c>
      <c r="C49" t="s" s="43">
        <v>693</v>
      </c>
      <c r="D49" t="s" s="43">
        <v>281</v>
      </c>
      <c r="E49" t="s" s="43">
        <v>646</v>
      </c>
      <c r="F49" t="s" s="43">
        <v>249</v>
      </c>
      <c r="G49" t="s" s="50">
        <v>164</v>
      </c>
      <c r="H49" t="s" s="50">
        <v>170</v>
      </c>
      <c r="I49" t="s" s="50">
        <v>170</v>
      </c>
      <c r="J49" t="s" s="50">
        <v>257</v>
      </c>
      <c r="K49" t="s" s="50">
        <v>184</v>
      </c>
      <c r="L49" t="s" s="50">
        <v>164</v>
      </c>
      <c r="M49" t="s" s="50">
        <v>164</v>
      </c>
      <c r="N49" t="s" s="50">
        <v>164</v>
      </c>
      <c r="O49" t="s" s="50">
        <v>162</v>
      </c>
      <c r="P49" t="s" s="50">
        <v>163</v>
      </c>
      <c r="Q49" t="s" s="50">
        <v>165</v>
      </c>
      <c r="R49" t="s" s="50">
        <v>163</v>
      </c>
      <c r="S49" t="s" s="50">
        <v>163</v>
      </c>
      <c r="T49" t="s" s="50">
        <v>162</v>
      </c>
      <c r="U49" t="s" s="50">
        <v>184</v>
      </c>
      <c r="V49" t="s" s="50">
        <v>164</v>
      </c>
      <c r="W49" t="s" s="50">
        <v>164</v>
      </c>
      <c r="X49" t="s" s="50">
        <v>184</v>
      </c>
    </row>
    <row r="50" ht="13.55" customHeight="1">
      <c r="A50" t="s" s="43">
        <v>704</v>
      </c>
      <c r="B50" t="s" s="43">
        <v>621</v>
      </c>
      <c r="C50" t="s" s="43">
        <v>653</v>
      </c>
      <c r="D50" t="s" s="43">
        <v>287</v>
      </c>
      <c r="E50" t="s" s="43">
        <v>504</v>
      </c>
      <c r="F50" t="s" s="43">
        <v>212</v>
      </c>
      <c r="G50" t="s" s="50">
        <v>164</v>
      </c>
      <c r="H50" t="s" s="50">
        <v>170</v>
      </c>
      <c r="I50" t="s" s="50">
        <v>170</v>
      </c>
      <c r="J50" t="s" s="50">
        <v>257</v>
      </c>
      <c r="K50" t="s" s="50">
        <v>184</v>
      </c>
      <c r="L50" t="s" s="50">
        <v>164</v>
      </c>
      <c r="M50" t="s" s="50">
        <v>164</v>
      </c>
      <c r="N50" t="s" s="50">
        <v>164</v>
      </c>
      <c r="O50" t="s" s="50">
        <v>164</v>
      </c>
      <c r="P50" t="s" s="50">
        <v>184</v>
      </c>
      <c r="Q50" t="s" s="50">
        <v>165</v>
      </c>
      <c r="R50" t="s" s="50">
        <v>184</v>
      </c>
      <c r="S50" t="s" s="50">
        <v>164</v>
      </c>
      <c r="T50" t="s" s="50">
        <v>164</v>
      </c>
      <c r="U50" t="s" s="50">
        <v>184</v>
      </c>
      <c r="V50" t="s" s="50">
        <v>164</v>
      </c>
      <c r="W50" t="s" s="50">
        <v>162</v>
      </c>
      <c r="X50" t="s" s="50">
        <v>162</v>
      </c>
    </row>
    <row r="51" ht="13.55" customHeight="1">
      <c r="A51" t="s" s="43">
        <v>429</v>
      </c>
      <c r="B51" t="s" s="43">
        <v>621</v>
      </c>
      <c r="C51" t="s" s="43">
        <v>716</v>
      </c>
      <c r="D51" t="s" s="43">
        <v>203</v>
      </c>
      <c r="E51" t="s" s="43">
        <v>717</v>
      </c>
      <c r="F51" t="s" s="43">
        <v>212</v>
      </c>
      <c r="G51" t="s" s="50">
        <v>164</v>
      </c>
      <c r="H51" t="s" s="50">
        <v>170</v>
      </c>
      <c r="I51" t="s" s="50">
        <v>170</v>
      </c>
      <c r="J51" t="s" s="50">
        <v>712</v>
      </c>
      <c r="K51" t="s" s="50">
        <v>165</v>
      </c>
      <c r="L51" t="s" s="50">
        <v>162</v>
      </c>
      <c r="M51" t="s" s="50">
        <v>164</v>
      </c>
      <c r="N51" t="s" s="50">
        <v>162</v>
      </c>
      <c r="O51" t="s" s="50">
        <v>162</v>
      </c>
      <c r="P51" t="s" s="50">
        <v>165</v>
      </c>
      <c r="Q51" t="s" s="50">
        <v>165</v>
      </c>
      <c r="R51" t="s" s="50">
        <v>164</v>
      </c>
      <c r="S51" t="s" s="50">
        <v>164</v>
      </c>
      <c r="T51" t="s" s="50">
        <v>162</v>
      </c>
      <c r="U51" t="s" s="50">
        <v>163</v>
      </c>
      <c r="V51" t="s" s="50">
        <v>162</v>
      </c>
      <c r="W51" t="s" s="50">
        <v>164</v>
      </c>
      <c r="X51" t="s" s="50">
        <v>164</v>
      </c>
    </row>
    <row r="52" ht="13.55" customHeight="1">
      <c r="A52" t="s" s="43">
        <v>717</v>
      </c>
      <c r="B52" t="s" s="43">
        <v>621</v>
      </c>
      <c r="C52" t="s" s="43">
        <v>716</v>
      </c>
      <c r="D52" t="s" s="43">
        <v>203</v>
      </c>
      <c r="E52" t="s" s="43">
        <v>597</v>
      </c>
      <c r="F52" t="s" s="43">
        <v>249</v>
      </c>
      <c r="G52" t="s" s="50">
        <v>162</v>
      </c>
      <c r="H52" t="s" s="50">
        <v>170</v>
      </c>
      <c r="I52" t="s" s="50">
        <v>170</v>
      </c>
      <c r="J52" t="s" s="50">
        <v>183</v>
      </c>
      <c r="K52" t="s" s="50">
        <v>165</v>
      </c>
      <c r="L52" t="s" s="50">
        <v>164</v>
      </c>
      <c r="M52" t="s" s="50">
        <v>163</v>
      </c>
      <c r="N52" t="s" s="50">
        <v>162</v>
      </c>
      <c r="O52" t="s" s="50">
        <v>164</v>
      </c>
      <c r="P52" t="s" s="50">
        <v>165</v>
      </c>
      <c r="Q52" t="s" s="50">
        <v>165</v>
      </c>
      <c r="R52" t="s" s="50">
        <v>164</v>
      </c>
      <c r="S52" t="s" s="50">
        <v>164</v>
      </c>
      <c r="T52" t="s" s="50">
        <v>162</v>
      </c>
      <c r="U52" t="s" s="50">
        <v>164</v>
      </c>
      <c r="V52" t="s" s="50">
        <v>164</v>
      </c>
      <c r="W52" t="s" s="50">
        <v>164</v>
      </c>
      <c r="X52" t="s" s="50">
        <v>164</v>
      </c>
    </row>
    <row r="53" ht="13.55" customHeight="1">
      <c r="A53" t="s" s="43">
        <v>727</v>
      </c>
      <c r="B53" t="s" s="43">
        <v>621</v>
      </c>
      <c r="C53" t="s" s="43">
        <v>732</v>
      </c>
      <c r="D53" t="s" s="43">
        <v>305</v>
      </c>
      <c r="E53" t="s" s="43">
        <v>733</v>
      </c>
      <c r="F53" t="s" s="43">
        <v>249</v>
      </c>
      <c r="G53" t="s" s="50">
        <v>162</v>
      </c>
      <c r="H53" t="s" s="50">
        <v>170</v>
      </c>
      <c r="I53" t="s" s="50">
        <v>170</v>
      </c>
      <c r="J53" t="s" s="50">
        <v>183</v>
      </c>
      <c r="K53" t="s" s="50">
        <v>165</v>
      </c>
      <c r="L53" t="s" s="50">
        <v>162</v>
      </c>
      <c r="M53" t="s" s="50">
        <v>164</v>
      </c>
      <c r="N53" t="s" s="50">
        <v>162</v>
      </c>
      <c r="O53" t="s" s="50">
        <v>164</v>
      </c>
      <c r="P53" t="s" s="50">
        <v>165</v>
      </c>
      <c r="Q53" t="s" s="50">
        <v>165</v>
      </c>
      <c r="R53" t="s" s="50">
        <v>164</v>
      </c>
      <c r="S53" t="s" s="50">
        <v>164</v>
      </c>
      <c r="T53" t="s" s="50">
        <v>164</v>
      </c>
      <c r="U53" t="s" s="50">
        <v>164</v>
      </c>
      <c r="V53" t="s" s="50">
        <v>163</v>
      </c>
      <c r="W53" t="s" s="50">
        <v>162</v>
      </c>
      <c r="X53" t="s" s="50">
        <v>162</v>
      </c>
    </row>
    <row r="54" ht="13.55" customHeight="1">
      <c r="A54" t="s" s="43">
        <v>737</v>
      </c>
      <c r="B54" t="s" s="43">
        <v>621</v>
      </c>
      <c r="C54" t="s" s="43">
        <v>743</v>
      </c>
      <c r="D54" t="s" s="43">
        <v>305</v>
      </c>
      <c r="E54" t="s" s="43">
        <v>412</v>
      </c>
      <c r="F54" t="s" s="43">
        <v>249</v>
      </c>
      <c r="G54" t="s" s="50">
        <v>162</v>
      </c>
      <c r="H54" t="s" s="50">
        <v>170</v>
      </c>
      <c r="I54" t="s" s="50">
        <v>170</v>
      </c>
      <c r="J54" t="s" s="50">
        <v>183</v>
      </c>
      <c r="K54" t="s" s="50">
        <v>165</v>
      </c>
      <c r="L54" t="s" s="50">
        <v>162</v>
      </c>
      <c r="M54" t="s" s="50">
        <v>164</v>
      </c>
      <c r="N54" t="s" s="50">
        <v>162</v>
      </c>
      <c r="O54" t="s" s="50">
        <v>162</v>
      </c>
      <c r="P54" t="s" s="50">
        <v>165</v>
      </c>
      <c r="Q54" t="s" s="50">
        <v>165</v>
      </c>
      <c r="R54" t="s" s="50">
        <v>164</v>
      </c>
      <c r="S54" t="s" s="50">
        <v>164</v>
      </c>
      <c r="T54" t="s" s="50">
        <v>164</v>
      </c>
      <c r="U54" t="s" s="50">
        <v>163</v>
      </c>
      <c r="V54" t="s" s="50">
        <v>164</v>
      </c>
      <c r="W54" t="s" s="50">
        <v>164</v>
      </c>
      <c r="X54" t="s" s="50">
        <v>164</v>
      </c>
    </row>
    <row r="55" ht="13.55" customHeight="1">
      <c r="A55" t="s" s="43">
        <v>747</v>
      </c>
      <c r="B55" t="s" s="43">
        <v>621</v>
      </c>
      <c r="C55" t="s" s="43">
        <v>753</v>
      </c>
      <c r="D55" t="s" s="43">
        <v>305</v>
      </c>
      <c r="E55" t="s" s="43">
        <v>627</v>
      </c>
      <c r="F55" t="s" s="43">
        <v>249</v>
      </c>
      <c r="G55" t="s" s="50">
        <v>164</v>
      </c>
      <c r="H55" t="s" s="50">
        <v>170</v>
      </c>
      <c r="I55" t="s" s="50">
        <v>170</v>
      </c>
      <c r="J55" t="s" s="50">
        <v>183</v>
      </c>
      <c r="K55" t="s" s="50">
        <v>165</v>
      </c>
      <c r="L55" t="s" s="50">
        <v>162</v>
      </c>
      <c r="M55" t="s" s="50">
        <v>162</v>
      </c>
      <c r="N55" t="s" s="50">
        <v>162</v>
      </c>
      <c r="O55" t="s" s="50">
        <v>164</v>
      </c>
      <c r="P55" t="s" s="50">
        <v>165</v>
      </c>
      <c r="Q55" t="s" s="50">
        <v>165</v>
      </c>
      <c r="R55" t="s" s="50">
        <v>163</v>
      </c>
      <c r="S55" t="s" s="50">
        <v>164</v>
      </c>
      <c r="T55" t="s" s="50">
        <v>162</v>
      </c>
      <c r="U55" t="s" s="50">
        <v>165</v>
      </c>
      <c r="V55" t="s" s="50">
        <v>162</v>
      </c>
      <c r="W55" t="s" s="50">
        <v>162</v>
      </c>
      <c r="X55" t="s" s="50">
        <v>162</v>
      </c>
    </row>
    <row r="56" ht="13.55" customHeight="1">
      <c r="A56" t="s" s="43">
        <v>405</v>
      </c>
      <c r="B56" t="s" s="43">
        <v>621</v>
      </c>
      <c r="C56" t="s" s="43">
        <v>753</v>
      </c>
      <c r="D56" t="s" s="43">
        <v>305</v>
      </c>
      <c r="E56" t="s" s="43">
        <v>386</v>
      </c>
      <c r="F56" t="s" s="43">
        <v>249</v>
      </c>
      <c r="G56" t="s" s="50">
        <v>162</v>
      </c>
      <c r="H56" t="s" s="50">
        <v>170</v>
      </c>
      <c r="I56" t="s" s="50">
        <v>170</v>
      </c>
      <c r="J56" t="s" s="50">
        <v>183</v>
      </c>
      <c r="K56" t="s" s="50">
        <v>164</v>
      </c>
      <c r="L56" t="s" s="50">
        <v>162</v>
      </c>
      <c r="M56" t="s" s="50">
        <v>162</v>
      </c>
      <c r="N56" t="s" s="50">
        <v>162</v>
      </c>
      <c r="O56" t="s" s="50">
        <v>164</v>
      </c>
      <c r="P56" t="s" s="50">
        <v>184</v>
      </c>
      <c r="Q56" t="s" s="50">
        <v>165</v>
      </c>
      <c r="R56" t="s" s="50">
        <v>162</v>
      </c>
      <c r="S56" t="s" s="50">
        <v>162</v>
      </c>
      <c r="T56" t="s" s="50">
        <v>162</v>
      </c>
      <c r="U56" t="s" s="50">
        <v>165</v>
      </c>
      <c r="V56" t="s" s="50">
        <v>162</v>
      </c>
      <c r="W56" t="s" s="50">
        <v>162</v>
      </c>
      <c r="X56" t="s" s="50">
        <v>162</v>
      </c>
    </row>
    <row r="57" ht="13.55" customHeight="1">
      <c r="A57" t="s" s="43">
        <v>764</v>
      </c>
      <c r="B57" t="s" s="43">
        <v>621</v>
      </c>
      <c r="C57" t="s" s="43">
        <v>770</v>
      </c>
      <c r="D57" t="s" s="43">
        <v>203</v>
      </c>
      <c r="E57" t="s" s="43">
        <v>733</v>
      </c>
      <c r="F57" t="s" s="43">
        <v>212</v>
      </c>
      <c r="G57" t="s" s="50">
        <v>162</v>
      </c>
      <c r="H57" t="s" s="50">
        <v>170</v>
      </c>
      <c r="I57" t="s" s="50">
        <v>170</v>
      </c>
      <c r="J57" t="s" s="50">
        <v>183</v>
      </c>
      <c r="K57" t="s" s="50">
        <v>165</v>
      </c>
      <c r="L57" t="s" s="50">
        <v>162</v>
      </c>
      <c r="M57" t="s" s="50">
        <v>164</v>
      </c>
      <c r="N57" t="s" s="50">
        <v>162</v>
      </c>
      <c r="O57" t="s" s="50">
        <v>162</v>
      </c>
      <c r="P57" t="s" s="50">
        <v>165</v>
      </c>
      <c r="Q57" t="s" s="50">
        <v>165</v>
      </c>
      <c r="R57" t="s" s="50">
        <v>162</v>
      </c>
      <c r="S57" t="s" s="50">
        <v>162</v>
      </c>
      <c r="T57" t="s" s="50">
        <v>162</v>
      </c>
      <c r="U57" t="s" s="50">
        <v>165</v>
      </c>
      <c r="V57" t="s" s="50">
        <v>184</v>
      </c>
      <c r="W57" t="s" s="50">
        <v>162</v>
      </c>
      <c r="X57" t="s" s="50">
        <v>162</v>
      </c>
    </row>
    <row r="58" ht="13.55" customHeight="1">
      <c r="A58" t="s" s="43">
        <v>774</v>
      </c>
      <c r="B58" t="s" s="43">
        <v>783</v>
      </c>
      <c r="C58" t="s" s="43">
        <v>781</v>
      </c>
      <c r="D58" t="s" s="43">
        <v>203</v>
      </c>
      <c r="E58" t="s" s="43">
        <v>687</v>
      </c>
      <c r="F58" t="s" s="43">
        <v>212</v>
      </c>
      <c r="G58" t="s" s="50">
        <v>164</v>
      </c>
      <c r="H58" t="s" s="50">
        <v>170</v>
      </c>
      <c r="I58" t="s" s="50">
        <v>170</v>
      </c>
      <c r="J58" t="s" s="50">
        <v>183</v>
      </c>
      <c r="K58" t="s" s="50">
        <v>165</v>
      </c>
      <c r="L58" t="s" s="50">
        <v>162</v>
      </c>
      <c r="M58" t="s" s="50">
        <v>163</v>
      </c>
      <c r="N58" t="s" s="50">
        <v>163</v>
      </c>
      <c r="O58" t="s" s="50">
        <v>163</v>
      </c>
      <c r="P58" t="s" s="50">
        <v>165</v>
      </c>
      <c r="Q58" t="s" s="50">
        <v>165</v>
      </c>
      <c r="R58" t="s" s="50">
        <v>163</v>
      </c>
      <c r="S58" t="s" s="50">
        <v>184</v>
      </c>
      <c r="T58" t="s" s="50">
        <v>162</v>
      </c>
      <c r="U58" t="s" s="50">
        <v>163</v>
      </c>
      <c r="V58" t="s" s="50">
        <v>163</v>
      </c>
      <c r="W58" t="s" s="50">
        <v>162</v>
      </c>
      <c r="X58" t="s" s="50">
        <v>164</v>
      </c>
    </row>
    <row r="59" ht="13.55" customHeight="1">
      <c r="A59" t="s" s="43">
        <v>733</v>
      </c>
      <c r="B59" t="s" s="43">
        <v>783</v>
      </c>
      <c r="C59" t="s" s="43">
        <v>781</v>
      </c>
      <c r="D59" t="s" s="43">
        <v>203</v>
      </c>
      <c r="E59" t="s" s="43">
        <v>562</v>
      </c>
      <c r="F59" t="s" s="43">
        <v>249</v>
      </c>
      <c r="G59" t="s" s="50">
        <v>164</v>
      </c>
      <c r="H59" t="s" s="50">
        <v>170</v>
      </c>
      <c r="I59" t="s" s="50">
        <v>170</v>
      </c>
      <c r="J59" t="s" s="50">
        <v>183</v>
      </c>
      <c r="K59" t="s" s="50">
        <v>165</v>
      </c>
      <c r="L59" t="s" s="50">
        <v>162</v>
      </c>
      <c r="M59" t="s" s="50">
        <v>163</v>
      </c>
      <c r="N59" t="s" s="50">
        <v>162</v>
      </c>
      <c r="O59" t="s" s="50">
        <v>163</v>
      </c>
      <c r="P59" t="s" s="50">
        <v>184</v>
      </c>
      <c r="Q59" t="s" s="50">
        <v>163</v>
      </c>
      <c r="R59" t="s" s="50">
        <v>163</v>
      </c>
      <c r="S59" t="s" s="50">
        <v>163</v>
      </c>
      <c r="T59" t="s" s="50">
        <v>163</v>
      </c>
      <c r="U59" t="s" s="50">
        <v>163</v>
      </c>
      <c r="V59" t="s" s="50">
        <v>163</v>
      </c>
      <c r="W59" t="s" s="50">
        <v>162</v>
      </c>
      <c r="X59" t="s" s="50">
        <v>162</v>
      </c>
    </row>
    <row r="60" ht="13.55" customHeight="1">
      <c r="A60" t="s" s="43">
        <v>382</v>
      </c>
      <c r="B60" t="s" s="43">
        <v>783</v>
      </c>
      <c r="C60" t="s" s="43">
        <v>800</v>
      </c>
      <c r="D60" t="s" s="43">
        <v>247</v>
      </c>
      <c r="E60" t="s" s="43">
        <v>283</v>
      </c>
      <c r="F60" t="s" s="43">
        <v>212</v>
      </c>
      <c r="G60" t="s" s="50">
        <v>164</v>
      </c>
      <c r="H60" t="s" s="50">
        <v>170</v>
      </c>
      <c r="I60" t="s" s="50">
        <v>170</v>
      </c>
      <c r="J60" t="s" s="50">
        <v>242</v>
      </c>
      <c r="K60" t="s" s="50">
        <v>163</v>
      </c>
      <c r="L60" t="s" s="50">
        <v>162</v>
      </c>
      <c r="M60" t="s" s="50">
        <v>163</v>
      </c>
      <c r="N60" t="s" s="50">
        <v>162</v>
      </c>
      <c r="O60" t="s" s="50">
        <v>164</v>
      </c>
      <c r="P60" t="s" s="50">
        <v>165</v>
      </c>
      <c r="Q60" t="s" s="50">
        <v>165</v>
      </c>
      <c r="R60" t="s" s="50">
        <v>163</v>
      </c>
      <c r="S60" t="s" s="50">
        <v>163</v>
      </c>
      <c r="T60" t="s" s="50">
        <v>162</v>
      </c>
      <c r="U60" t="s" s="50">
        <v>162</v>
      </c>
      <c r="V60" t="s" s="50">
        <v>164</v>
      </c>
      <c r="W60" t="s" s="50">
        <v>162</v>
      </c>
      <c r="X60" t="s" s="50">
        <v>162</v>
      </c>
    </row>
    <row r="61" ht="13.55" customHeight="1">
      <c r="A61" t="s" s="43">
        <v>804</v>
      </c>
      <c r="B61" t="s" s="43">
        <v>783</v>
      </c>
      <c r="C61" t="s" s="43">
        <v>800</v>
      </c>
      <c r="D61" t="s" s="43">
        <v>247</v>
      </c>
      <c r="E61" t="s" s="43">
        <v>437</v>
      </c>
      <c r="F61" t="s" s="43">
        <v>249</v>
      </c>
      <c r="G61" t="s" s="50">
        <v>162</v>
      </c>
      <c r="H61" t="s" s="50">
        <v>170</v>
      </c>
      <c r="I61" t="s" s="50">
        <v>170</v>
      </c>
      <c r="J61" t="s" s="50">
        <v>183</v>
      </c>
      <c r="K61" t="s" s="50">
        <v>163</v>
      </c>
      <c r="L61" t="s" s="50">
        <v>162</v>
      </c>
      <c r="M61" t="s" s="50">
        <v>163</v>
      </c>
      <c r="N61" t="s" s="50">
        <v>162</v>
      </c>
      <c r="O61" t="s" s="50">
        <v>163</v>
      </c>
      <c r="P61" t="s" s="50">
        <v>165</v>
      </c>
      <c r="Q61" t="s" s="50">
        <v>165</v>
      </c>
      <c r="R61" t="s" s="50">
        <v>163</v>
      </c>
      <c r="S61" t="s" s="50">
        <v>163</v>
      </c>
      <c r="T61" t="s" s="50">
        <v>162</v>
      </c>
      <c r="U61" t="s" s="50">
        <v>162</v>
      </c>
      <c r="V61" t="s" s="50">
        <v>163</v>
      </c>
      <c r="W61" t="s" s="50">
        <v>162</v>
      </c>
      <c r="X61" t="s" s="50">
        <v>162</v>
      </c>
    </row>
    <row r="62" ht="13.55" customHeight="1">
      <c r="A62" t="s" s="43">
        <v>811</v>
      </c>
      <c r="B62" t="s" s="43">
        <v>783</v>
      </c>
      <c r="C62" t="s" s="43">
        <v>816</v>
      </c>
      <c r="D62" t="s" s="43">
        <v>335</v>
      </c>
      <c r="E62" t="s" s="43">
        <v>412</v>
      </c>
      <c r="F62" t="s" s="43">
        <v>212</v>
      </c>
      <c r="G62" t="s" s="50">
        <v>162</v>
      </c>
      <c r="H62" t="s" s="50">
        <v>170</v>
      </c>
      <c r="I62" t="s" s="50">
        <v>170</v>
      </c>
      <c r="J62" t="s" s="50">
        <v>183</v>
      </c>
      <c r="K62" t="s" s="50">
        <v>165</v>
      </c>
      <c r="L62" t="s" s="50">
        <v>162</v>
      </c>
      <c r="M62" t="s" s="50">
        <v>164</v>
      </c>
      <c r="N62" t="s" s="50">
        <v>162</v>
      </c>
      <c r="O62" t="s" s="50">
        <v>163</v>
      </c>
      <c r="P62" t="s" s="50">
        <v>184</v>
      </c>
      <c r="Q62" t="s" s="50">
        <v>165</v>
      </c>
      <c r="R62" t="s" s="50">
        <v>163</v>
      </c>
      <c r="S62" t="s" s="50">
        <v>164</v>
      </c>
      <c r="T62" t="s" s="50">
        <v>164</v>
      </c>
      <c r="U62" t="s" s="50">
        <v>165</v>
      </c>
      <c r="V62" t="s" s="50">
        <v>184</v>
      </c>
      <c r="W62" t="s" s="50">
        <v>162</v>
      </c>
      <c r="X62" t="s" s="50">
        <v>164</v>
      </c>
    </row>
    <row r="63" ht="13.55" customHeight="1">
      <c r="A63" t="s" s="43">
        <v>473</v>
      </c>
      <c r="B63" t="s" s="43">
        <v>783</v>
      </c>
      <c r="C63" t="s" s="43">
        <v>824</v>
      </c>
      <c r="D63" t="s" s="43">
        <v>203</v>
      </c>
      <c r="E63" t="s" s="43">
        <v>825</v>
      </c>
      <c r="F63" t="s" s="43">
        <v>212</v>
      </c>
      <c r="G63" t="s" s="50">
        <v>164</v>
      </c>
      <c r="H63" t="s" s="50">
        <v>170</v>
      </c>
      <c r="I63" t="s" s="50">
        <v>170</v>
      </c>
      <c r="J63" t="s" s="50">
        <v>257</v>
      </c>
      <c r="K63" t="s" s="50">
        <v>165</v>
      </c>
      <c r="L63" t="s" s="50">
        <v>162</v>
      </c>
      <c r="M63" t="s" s="50">
        <v>162</v>
      </c>
      <c r="N63" t="s" s="50">
        <v>162</v>
      </c>
      <c r="O63" t="s" s="50">
        <v>164</v>
      </c>
      <c r="P63" t="s" s="50">
        <v>184</v>
      </c>
      <c r="Q63" t="s" s="50">
        <v>165</v>
      </c>
      <c r="R63" t="s" s="50">
        <v>163</v>
      </c>
      <c r="S63" t="s" s="50">
        <v>164</v>
      </c>
      <c r="T63" t="s" s="50">
        <v>164</v>
      </c>
      <c r="U63" t="s" s="50">
        <v>164</v>
      </c>
      <c r="V63" t="s" s="50">
        <v>162</v>
      </c>
      <c r="W63" t="s" s="50">
        <v>162</v>
      </c>
      <c r="X63" t="s" s="50">
        <v>164</v>
      </c>
    </row>
    <row r="64" ht="13.55" customHeight="1">
      <c r="A64" t="s" s="43">
        <v>322</v>
      </c>
      <c r="B64" t="s" s="43">
        <v>783</v>
      </c>
      <c r="C64" t="s" s="43">
        <v>816</v>
      </c>
      <c r="D64" t="s" s="43">
        <v>335</v>
      </c>
      <c r="E64" t="s" s="43">
        <v>248</v>
      </c>
      <c r="F64" t="s" s="43">
        <v>249</v>
      </c>
      <c r="G64" t="s" s="50">
        <v>162</v>
      </c>
      <c r="H64" t="s" s="50">
        <v>170</v>
      </c>
      <c r="I64" t="s" s="50">
        <v>170</v>
      </c>
      <c r="J64" t="s" s="50">
        <v>183</v>
      </c>
      <c r="K64" t="s" s="50">
        <v>165</v>
      </c>
      <c r="L64" t="s" s="50">
        <v>162</v>
      </c>
      <c r="M64" t="s" s="50">
        <v>162</v>
      </c>
      <c r="N64" t="s" s="50">
        <v>162</v>
      </c>
      <c r="O64" t="s" s="50">
        <v>162</v>
      </c>
      <c r="P64" t="s" s="50">
        <v>184</v>
      </c>
      <c r="Q64" t="s" s="50">
        <v>165</v>
      </c>
      <c r="R64" t="s" s="50">
        <v>164</v>
      </c>
      <c r="S64" t="s" s="50">
        <v>184</v>
      </c>
      <c r="T64" t="s" s="50">
        <v>164</v>
      </c>
      <c r="U64" t="s" s="50">
        <v>184</v>
      </c>
      <c r="V64" t="s" s="50">
        <v>163</v>
      </c>
      <c r="W64" t="s" s="50">
        <v>164</v>
      </c>
      <c r="X64" t="s" s="50">
        <v>164</v>
      </c>
    </row>
    <row r="65" ht="13.55" customHeight="1">
      <c r="A65" t="s" s="43">
        <v>835</v>
      </c>
      <c r="B65" t="s" s="43">
        <v>783</v>
      </c>
      <c r="C65" t="s" s="43">
        <v>824</v>
      </c>
      <c r="D65" t="s" s="43">
        <v>203</v>
      </c>
      <c r="E65" t="s" s="43">
        <v>840</v>
      </c>
      <c r="F65" t="s" s="43">
        <v>249</v>
      </c>
      <c r="G65" t="s" s="50">
        <v>170</v>
      </c>
      <c r="H65" t="s" s="50">
        <v>165</v>
      </c>
      <c r="I65" t="s" s="50">
        <v>162</v>
      </c>
      <c r="J65" t="s" s="50">
        <v>170</v>
      </c>
      <c r="K65" t="s" s="50">
        <v>184</v>
      </c>
      <c r="L65" t="s" s="50">
        <v>184</v>
      </c>
      <c r="M65" t="s" s="50">
        <v>184</v>
      </c>
      <c r="N65" t="s" s="50">
        <v>184</v>
      </c>
      <c r="O65" t="s" s="50">
        <v>184</v>
      </c>
      <c r="P65" t="s" s="50">
        <v>164</v>
      </c>
      <c r="Q65" t="s" s="50">
        <v>165</v>
      </c>
      <c r="R65" t="s" s="50">
        <v>184</v>
      </c>
      <c r="S65" t="s" s="50">
        <v>184</v>
      </c>
      <c r="T65" t="s" s="50">
        <v>162</v>
      </c>
      <c r="U65" t="s" s="50">
        <v>163</v>
      </c>
      <c r="V65" t="s" s="50">
        <v>184</v>
      </c>
      <c r="W65" t="s" s="50">
        <v>163</v>
      </c>
      <c r="X65" t="s" s="50">
        <v>163</v>
      </c>
    </row>
    <row r="66" ht="13.55" customHeight="1">
      <c r="A66" t="s" s="43">
        <v>211</v>
      </c>
      <c r="B66" t="s" s="43">
        <v>783</v>
      </c>
      <c r="C66" t="s" s="43">
        <v>848</v>
      </c>
      <c r="D66" t="s" s="43">
        <v>305</v>
      </c>
      <c r="E66" t="s" s="43">
        <v>382</v>
      </c>
      <c r="F66" t="s" s="43">
        <v>212</v>
      </c>
      <c r="G66" t="s" s="50">
        <v>162</v>
      </c>
      <c r="H66" t="s" s="50">
        <v>170</v>
      </c>
      <c r="I66" t="s" s="50">
        <v>170</v>
      </c>
      <c r="J66" t="s" s="50">
        <v>183</v>
      </c>
      <c r="K66" t="s" s="50">
        <v>165</v>
      </c>
      <c r="L66" t="s" s="50">
        <v>162</v>
      </c>
      <c r="M66" t="s" s="50">
        <v>162</v>
      </c>
      <c r="N66" t="s" s="50">
        <v>162</v>
      </c>
      <c r="O66" t="s" s="50">
        <v>184</v>
      </c>
      <c r="P66" t="s" s="50">
        <v>184</v>
      </c>
      <c r="Q66" t="s" s="50">
        <v>165</v>
      </c>
      <c r="R66" t="s" s="50">
        <v>184</v>
      </c>
      <c r="S66" t="s" s="50">
        <v>164</v>
      </c>
      <c r="T66" t="s" s="50">
        <v>162</v>
      </c>
      <c r="U66" t="s" s="50">
        <v>184</v>
      </c>
      <c r="V66" t="s" s="50">
        <v>164</v>
      </c>
      <c r="W66" t="s" s="50">
        <v>162</v>
      </c>
      <c r="X66" t="s" s="50">
        <v>164</v>
      </c>
    </row>
    <row r="67" ht="13.55" customHeight="1">
      <c r="A67" t="s" s="43">
        <v>852</v>
      </c>
      <c r="B67" t="s" s="43">
        <v>783</v>
      </c>
      <c r="C67" t="s" s="43">
        <v>858</v>
      </c>
      <c r="D67" t="s" s="43">
        <v>305</v>
      </c>
      <c r="E67" t="s" s="43">
        <v>461</v>
      </c>
      <c r="F67" t="s" s="43">
        <v>212</v>
      </c>
      <c r="G67" t="s" s="50">
        <v>162</v>
      </c>
      <c r="H67" t="s" s="50">
        <v>170</v>
      </c>
      <c r="I67" t="s" s="50">
        <v>170</v>
      </c>
      <c r="J67" t="s" s="50">
        <v>183</v>
      </c>
      <c r="K67" t="s" s="50">
        <v>165</v>
      </c>
      <c r="L67" t="s" s="50">
        <v>162</v>
      </c>
      <c r="M67" t="s" s="50">
        <v>164</v>
      </c>
      <c r="N67" t="s" s="50">
        <v>162</v>
      </c>
      <c r="O67" t="s" s="50">
        <v>163</v>
      </c>
      <c r="P67" t="s" s="50">
        <v>164</v>
      </c>
      <c r="Q67" t="s" s="50">
        <v>165</v>
      </c>
      <c r="R67" t="s" s="50">
        <v>164</v>
      </c>
      <c r="S67" t="s" s="50">
        <v>164</v>
      </c>
      <c r="T67" t="s" s="50">
        <v>164</v>
      </c>
      <c r="U67" t="s" s="50">
        <v>165</v>
      </c>
      <c r="V67" t="s" s="50">
        <v>162</v>
      </c>
      <c r="W67" t="s" s="50">
        <v>162</v>
      </c>
      <c r="X67" t="s" s="50">
        <v>164</v>
      </c>
    </row>
    <row r="68" ht="13.55" customHeight="1">
      <c r="A68" t="s" s="43">
        <v>363</v>
      </c>
      <c r="B68" t="s" s="43">
        <v>783</v>
      </c>
      <c r="C68" t="s" s="43">
        <v>848</v>
      </c>
      <c r="D68" t="s" s="43">
        <v>305</v>
      </c>
      <c r="E68" t="s" s="43">
        <v>562</v>
      </c>
      <c r="F68" t="s" s="43">
        <v>249</v>
      </c>
      <c r="G68" t="s" s="50">
        <v>162</v>
      </c>
      <c r="H68" t="s" s="50">
        <v>170</v>
      </c>
      <c r="I68" t="s" s="50">
        <v>170</v>
      </c>
      <c r="J68" t="s" s="50">
        <v>183</v>
      </c>
      <c r="K68" t="s" s="50">
        <v>165</v>
      </c>
      <c r="L68" t="s" s="50">
        <v>162</v>
      </c>
      <c r="M68" t="s" s="50">
        <v>162</v>
      </c>
      <c r="N68" t="s" s="50">
        <v>162</v>
      </c>
      <c r="O68" t="s" s="50">
        <v>162</v>
      </c>
      <c r="P68" t="s" s="50">
        <v>164</v>
      </c>
      <c r="Q68" t="s" s="50">
        <v>165</v>
      </c>
      <c r="R68" t="s" s="50">
        <v>164</v>
      </c>
      <c r="S68" t="s" s="50">
        <v>184</v>
      </c>
      <c r="T68" t="s" s="50">
        <v>162</v>
      </c>
      <c r="U68" t="s" s="50">
        <v>184</v>
      </c>
      <c r="V68" t="s" s="50">
        <v>163</v>
      </c>
      <c r="W68" t="s" s="50">
        <v>164</v>
      </c>
      <c r="X68" t="s" s="50">
        <v>164</v>
      </c>
    </row>
    <row r="69" ht="13.55" customHeight="1">
      <c r="A69" t="s" s="43">
        <v>868</v>
      </c>
      <c r="B69" t="s" s="43">
        <v>783</v>
      </c>
      <c r="C69" t="s" s="43">
        <v>873</v>
      </c>
      <c r="D69" t="s" s="43">
        <v>301</v>
      </c>
      <c r="E69" t="s" s="43">
        <v>348</v>
      </c>
      <c r="F69" t="s" s="43">
        <v>212</v>
      </c>
      <c r="G69" t="s" s="50">
        <v>164</v>
      </c>
      <c r="H69" t="s" s="50">
        <v>170</v>
      </c>
      <c r="I69" t="s" s="50">
        <v>170</v>
      </c>
      <c r="J69" t="s" s="50">
        <v>183</v>
      </c>
      <c r="K69" t="s" s="50">
        <v>165</v>
      </c>
      <c r="L69" t="s" s="50">
        <v>162</v>
      </c>
      <c r="M69" t="s" s="50">
        <v>164</v>
      </c>
      <c r="N69" t="s" s="50">
        <v>162</v>
      </c>
      <c r="O69" t="s" s="50">
        <v>164</v>
      </c>
      <c r="P69" t="s" s="50">
        <v>165</v>
      </c>
      <c r="Q69" t="s" s="50">
        <v>165</v>
      </c>
      <c r="R69" t="s" s="50">
        <v>164</v>
      </c>
      <c r="S69" t="s" s="50">
        <v>164</v>
      </c>
      <c r="T69" t="s" s="50">
        <v>162</v>
      </c>
      <c r="U69" t="s" s="50">
        <v>184</v>
      </c>
      <c r="V69" t="s" s="50">
        <v>164</v>
      </c>
      <c r="W69" t="s" s="50">
        <v>164</v>
      </c>
      <c r="X69" t="s" s="50">
        <v>164</v>
      </c>
    </row>
    <row r="70" ht="13.55" customHeight="1">
      <c r="A70" t="s" s="43">
        <v>492</v>
      </c>
      <c r="B70" t="s" s="43">
        <v>783</v>
      </c>
      <c r="C70" t="s" s="43">
        <v>873</v>
      </c>
      <c r="D70" t="s" s="43">
        <v>301</v>
      </c>
      <c r="E70" t="s" s="43">
        <v>248</v>
      </c>
      <c r="F70" t="s" s="43">
        <v>249</v>
      </c>
      <c r="G70" t="s" s="50">
        <v>162</v>
      </c>
      <c r="H70" t="s" s="50">
        <v>170</v>
      </c>
      <c r="I70" t="s" s="50">
        <v>170</v>
      </c>
      <c r="J70" t="s" s="50">
        <v>183</v>
      </c>
      <c r="K70" t="s" s="50">
        <v>165</v>
      </c>
      <c r="L70" t="s" s="50">
        <v>164</v>
      </c>
      <c r="M70" t="s" s="50">
        <v>164</v>
      </c>
      <c r="N70" t="s" s="50">
        <v>162</v>
      </c>
      <c r="O70" t="s" s="50">
        <v>162</v>
      </c>
      <c r="P70" t="s" s="50">
        <v>162</v>
      </c>
      <c r="Q70" t="s" s="50">
        <v>165</v>
      </c>
      <c r="R70" t="s" s="50">
        <v>164</v>
      </c>
      <c r="S70" t="s" s="50">
        <v>162</v>
      </c>
      <c r="T70" t="s" s="50">
        <v>162</v>
      </c>
      <c r="U70" t="s" s="50">
        <v>184</v>
      </c>
      <c r="V70" t="s" s="50">
        <v>164</v>
      </c>
      <c r="W70" t="s" s="50">
        <v>164</v>
      </c>
      <c r="X70" t="s" s="50">
        <v>164</v>
      </c>
    </row>
    <row r="71" ht="13.55" customHeight="1">
      <c r="A71" t="s" s="43">
        <v>883</v>
      </c>
      <c r="B71" t="s" s="43">
        <v>783</v>
      </c>
      <c r="C71" t="s" s="43">
        <v>888</v>
      </c>
      <c r="D71" t="s" s="43">
        <v>301</v>
      </c>
      <c r="E71" t="s" s="43">
        <v>481</v>
      </c>
      <c r="F71" t="s" s="43">
        <v>249</v>
      </c>
      <c r="G71" t="s" s="50">
        <v>162</v>
      </c>
      <c r="H71" t="s" s="50">
        <v>170</v>
      </c>
      <c r="I71" t="s" s="50">
        <v>170</v>
      </c>
      <c r="J71" t="s" s="50">
        <v>712</v>
      </c>
      <c r="K71" t="s" s="50">
        <v>165</v>
      </c>
      <c r="L71" t="s" s="50">
        <v>162</v>
      </c>
      <c r="M71" t="s" s="50">
        <v>164</v>
      </c>
      <c r="N71" t="s" s="50">
        <v>162</v>
      </c>
      <c r="O71" t="s" s="50">
        <v>162</v>
      </c>
      <c r="P71" t="s" s="50">
        <v>165</v>
      </c>
      <c r="Q71" t="s" s="50">
        <v>165</v>
      </c>
      <c r="R71" t="s" s="50">
        <v>164</v>
      </c>
      <c r="S71" t="s" s="50">
        <v>162</v>
      </c>
      <c r="T71" t="s" s="50">
        <v>164</v>
      </c>
      <c r="U71" t="s" s="50">
        <v>162</v>
      </c>
      <c r="V71" t="s" s="50">
        <v>164</v>
      </c>
      <c r="W71" t="s" s="50">
        <v>164</v>
      </c>
      <c r="X71" t="s" s="50">
        <v>162</v>
      </c>
    </row>
    <row r="72" ht="13.55" customHeight="1">
      <c r="A72" t="s" s="43">
        <v>892</v>
      </c>
      <c r="B72" t="s" s="43">
        <v>783</v>
      </c>
      <c r="C72" t="s" s="43">
        <v>888</v>
      </c>
      <c r="D72" t="s" s="43">
        <v>301</v>
      </c>
      <c r="E72" t="s" s="43">
        <v>514</v>
      </c>
      <c r="F72" t="s" s="43">
        <v>249</v>
      </c>
      <c r="G72" t="s" s="50">
        <v>164</v>
      </c>
      <c r="H72" t="s" s="50">
        <v>170</v>
      </c>
      <c r="I72" t="s" s="50">
        <v>170</v>
      </c>
      <c r="J72" t="s" s="50">
        <v>183</v>
      </c>
      <c r="K72" t="s" s="50">
        <v>165</v>
      </c>
      <c r="L72" t="s" s="50">
        <v>162</v>
      </c>
      <c r="M72" t="s" s="50">
        <v>164</v>
      </c>
      <c r="N72" t="s" s="50">
        <v>162</v>
      </c>
      <c r="O72" t="s" s="50">
        <v>162</v>
      </c>
      <c r="P72" t="s" s="50">
        <v>164</v>
      </c>
      <c r="Q72" t="s" s="50">
        <v>165</v>
      </c>
      <c r="R72" t="s" s="50">
        <v>164</v>
      </c>
      <c r="S72" t="s" s="50">
        <v>162</v>
      </c>
      <c r="T72" t="s" s="50">
        <v>164</v>
      </c>
      <c r="U72" t="s" s="50">
        <v>184</v>
      </c>
      <c r="V72" t="s" s="50">
        <v>164</v>
      </c>
      <c r="W72" t="s" s="50">
        <v>164</v>
      </c>
      <c r="X72" t="s" s="50">
        <v>164</v>
      </c>
    </row>
    <row r="73" ht="13.55" customHeight="1">
      <c r="A73" t="s" s="43">
        <v>899</v>
      </c>
      <c r="B73" t="s" s="43">
        <v>783</v>
      </c>
      <c r="C73" t="s" s="43">
        <v>858</v>
      </c>
      <c r="D73" t="s" s="43">
        <v>305</v>
      </c>
      <c r="E73" t="s" s="43">
        <v>485</v>
      </c>
      <c r="F73" t="s" s="43">
        <v>249</v>
      </c>
      <c r="G73" t="s" s="50">
        <v>162</v>
      </c>
      <c r="H73" t="s" s="50">
        <v>170</v>
      </c>
      <c r="I73" t="s" s="50">
        <v>170</v>
      </c>
      <c r="J73" t="s" s="50">
        <v>183</v>
      </c>
      <c r="K73" t="s" s="50">
        <v>165</v>
      </c>
      <c r="L73" t="s" s="50">
        <v>162</v>
      </c>
      <c r="M73" t="s" s="50">
        <v>164</v>
      </c>
      <c r="N73" t="s" s="50">
        <v>162</v>
      </c>
      <c r="O73" t="s" s="50">
        <v>162</v>
      </c>
      <c r="P73" t="s" s="50">
        <v>165</v>
      </c>
      <c r="Q73" t="s" s="50">
        <v>165</v>
      </c>
      <c r="R73" t="s" s="50">
        <v>164</v>
      </c>
      <c r="S73" t="s" s="50">
        <v>164</v>
      </c>
      <c r="T73" t="s" s="50">
        <v>162</v>
      </c>
      <c r="U73" t="s" s="50">
        <v>184</v>
      </c>
      <c r="V73" t="s" s="50">
        <v>164</v>
      </c>
      <c r="W73" t="s" s="50">
        <v>164</v>
      </c>
      <c r="X73" t="s" s="50">
        <v>164</v>
      </c>
    </row>
    <row r="74" ht="13.55" customHeight="1">
      <c r="A74" t="s" s="43">
        <v>906</v>
      </c>
      <c r="B74" t="s" s="43">
        <v>783</v>
      </c>
      <c r="C74" t="s" s="43">
        <v>915</v>
      </c>
      <c r="D74" t="s" s="43">
        <v>321</v>
      </c>
      <c r="E74" t="s" s="43">
        <v>211</v>
      </c>
      <c r="F74" t="s" s="43">
        <v>212</v>
      </c>
      <c r="G74" t="s" s="50">
        <v>162</v>
      </c>
      <c r="H74" t="s" s="50">
        <v>170</v>
      </c>
      <c r="I74" t="s" s="50">
        <v>170</v>
      </c>
      <c r="J74" t="s" s="50">
        <v>183</v>
      </c>
      <c r="K74" t="s" s="50">
        <v>184</v>
      </c>
      <c r="L74" t="s" s="50">
        <v>162</v>
      </c>
      <c r="M74" t="s" s="50">
        <v>162</v>
      </c>
      <c r="N74" t="s" s="50">
        <v>162</v>
      </c>
      <c r="O74" t="s" s="50">
        <v>164</v>
      </c>
      <c r="P74" t="s" s="50">
        <v>165</v>
      </c>
      <c r="Q74" t="s" s="50">
        <v>165</v>
      </c>
      <c r="R74" t="s" s="50">
        <v>164</v>
      </c>
      <c r="S74" t="s" s="50">
        <v>164</v>
      </c>
      <c r="T74" t="s" s="50">
        <v>162</v>
      </c>
      <c r="U74" t="s" s="50">
        <v>184</v>
      </c>
      <c r="V74" t="s" s="50">
        <v>163</v>
      </c>
      <c r="W74" t="s" s="50">
        <v>162</v>
      </c>
      <c r="X74" t="s" s="50">
        <v>162</v>
      </c>
    </row>
    <row r="75" ht="13.55" customHeight="1">
      <c r="A75" t="s" s="43">
        <v>394</v>
      </c>
      <c r="B75" t="s" s="43">
        <v>783</v>
      </c>
      <c r="C75" t="s" s="43">
        <v>915</v>
      </c>
      <c r="D75" t="s" s="43">
        <v>321</v>
      </c>
      <c r="E75" t="s" s="43">
        <v>485</v>
      </c>
      <c r="F75" t="s" s="43">
        <v>249</v>
      </c>
      <c r="G75" t="s" s="50">
        <v>162</v>
      </c>
      <c r="H75" t="s" s="50">
        <v>170</v>
      </c>
      <c r="I75" t="s" s="50">
        <v>170</v>
      </c>
      <c r="J75" t="s" s="50">
        <v>183</v>
      </c>
      <c r="K75" t="s" s="50">
        <v>165</v>
      </c>
      <c r="L75" t="s" s="50">
        <v>162</v>
      </c>
      <c r="M75" t="s" s="50">
        <v>162</v>
      </c>
      <c r="N75" t="s" s="50">
        <v>162</v>
      </c>
      <c r="O75" t="s" s="50">
        <v>164</v>
      </c>
      <c r="P75" t="s" s="50">
        <v>165</v>
      </c>
      <c r="Q75" t="s" s="50">
        <v>162</v>
      </c>
      <c r="R75" t="s" s="50">
        <v>164</v>
      </c>
      <c r="S75" t="s" s="50">
        <v>163</v>
      </c>
      <c r="T75" t="s" s="50">
        <v>164</v>
      </c>
      <c r="U75" t="s" s="50">
        <v>164</v>
      </c>
      <c r="V75" t="s" s="50">
        <v>164</v>
      </c>
      <c r="W75" t="s" s="50">
        <v>162</v>
      </c>
      <c r="X75" t="s" s="50">
        <v>162</v>
      </c>
    </row>
    <row r="76" ht="13.55" customHeight="1">
      <c r="A76" t="s" s="43">
        <v>926</v>
      </c>
      <c r="B76" t="s" s="43">
        <v>783</v>
      </c>
      <c r="C76" t="s" s="43">
        <v>932</v>
      </c>
      <c r="D76" t="s" s="43">
        <v>335</v>
      </c>
      <c r="E76" t="s" s="43">
        <v>481</v>
      </c>
      <c r="F76" t="s" s="43">
        <v>249</v>
      </c>
      <c r="G76" t="s" s="50">
        <v>162</v>
      </c>
      <c r="H76" t="s" s="50">
        <v>170</v>
      </c>
      <c r="I76" t="s" s="50">
        <v>170</v>
      </c>
      <c r="J76" t="s" s="50">
        <v>183</v>
      </c>
      <c r="K76" t="s" s="50">
        <v>165</v>
      </c>
      <c r="L76" t="s" s="50">
        <v>162</v>
      </c>
      <c r="M76" t="s" s="50">
        <v>162</v>
      </c>
      <c r="N76" t="s" s="50">
        <v>162</v>
      </c>
      <c r="O76" t="s" s="50">
        <v>162</v>
      </c>
      <c r="P76" t="s" s="50">
        <v>165</v>
      </c>
      <c r="Q76" t="s" s="50">
        <v>165</v>
      </c>
      <c r="R76" t="s" s="50">
        <v>162</v>
      </c>
      <c r="S76" t="s" s="50">
        <v>162</v>
      </c>
      <c r="T76" t="s" s="50">
        <v>162</v>
      </c>
      <c r="U76" t="s" s="50">
        <v>164</v>
      </c>
      <c r="V76" t="s" s="50">
        <v>164</v>
      </c>
      <c r="W76" t="s" s="50">
        <v>162</v>
      </c>
      <c r="X76" t="s" s="50">
        <v>162</v>
      </c>
    </row>
    <row r="77" ht="13.55" customHeight="1">
      <c r="A77" t="s" s="43">
        <v>936</v>
      </c>
      <c r="B77" t="s" s="43">
        <v>783</v>
      </c>
      <c r="C77" t="s" s="43">
        <v>932</v>
      </c>
      <c r="D77" t="s" s="43">
        <v>335</v>
      </c>
      <c r="E77" t="s" s="43">
        <v>250</v>
      </c>
      <c r="F77" t="s" s="43">
        <v>212</v>
      </c>
      <c r="G77" t="s" s="50">
        <v>162</v>
      </c>
      <c r="H77" t="s" s="50">
        <v>170</v>
      </c>
      <c r="I77" t="s" s="50">
        <v>170</v>
      </c>
      <c r="J77" t="s" s="50">
        <v>183</v>
      </c>
      <c r="K77" t="s" s="50">
        <v>184</v>
      </c>
      <c r="L77" t="s" s="50">
        <v>162</v>
      </c>
      <c r="M77" t="s" s="50">
        <v>162</v>
      </c>
      <c r="N77" t="s" s="50">
        <v>162</v>
      </c>
      <c r="O77" t="s" s="50">
        <v>164</v>
      </c>
      <c r="P77" t="s" s="50">
        <v>184</v>
      </c>
      <c r="Q77" t="s" s="50">
        <v>165</v>
      </c>
      <c r="R77" t="s" s="50">
        <v>164</v>
      </c>
      <c r="S77" t="s" s="50">
        <v>164</v>
      </c>
      <c r="T77" t="s" s="50">
        <v>164</v>
      </c>
      <c r="U77" t="s" s="50">
        <v>184</v>
      </c>
      <c r="V77" t="s" s="50">
        <v>184</v>
      </c>
      <c r="W77" t="s" s="50">
        <v>164</v>
      </c>
      <c r="X77" t="s" s="50">
        <v>162</v>
      </c>
    </row>
    <row r="78" ht="13.55" customHeight="1">
      <c r="A78" t="s" s="43">
        <v>943</v>
      </c>
      <c r="B78" t="s" s="43">
        <v>955</v>
      </c>
      <c r="C78" t="s" s="43">
        <v>953</v>
      </c>
      <c r="D78" t="s" s="43">
        <v>305</v>
      </c>
      <c r="E78" t="s" s="43">
        <v>310</v>
      </c>
      <c r="F78" t="s" s="43">
        <v>249</v>
      </c>
      <c r="G78" t="s" s="50">
        <v>164</v>
      </c>
      <c r="H78" t="s" s="50">
        <v>170</v>
      </c>
      <c r="I78" t="s" s="50">
        <v>170</v>
      </c>
      <c r="J78" t="s" s="50">
        <v>183</v>
      </c>
      <c r="K78" t="s" s="50">
        <v>165</v>
      </c>
      <c r="L78" t="s" s="50">
        <v>162</v>
      </c>
      <c r="M78" t="s" s="50">
        <v>162</v>
      </c>
      <c r="N78" t="s" s="50">
        <v>162</v>
      </c>
      <c r="O78" t="s" s="50">
        <v>163</v>
      </c>
      <c r="P78" t="s" s="50">
        <v>184</v>
      </c>
      <c r="Q78" t="s" s="50">
        <v>165</v>
      </c>
      <c r="R78" t="s" s="50">
        <v>163</v>
      </c>
      <c r="S78" t="s" s="50">
        <v>164</v>
      </c>
      <c r="T78" t="s" s="50">
        <v>164</v>
      </c>
      <c r="U78" t="s" s="50">
        <v>184</v>
      </c>
      <c r="V78" t="s" s="50">
        <v>184</v>
      </c>
      <c r="W78" t="s" s="50">
        <v>164</v>
      </c>
      <c r="X78" t="s" s="50">
        <v>164</v>
      </c>
    </row>
    <row r="79" ht="13.55" customHeight="1">
      <c r="A79" t="s" s="43">
        <v>961</v>
      </c>
      <c r="B79" t="s" s="43">
        <v>955</v>
      </c>
      <c r="C79" t="s" s="43">
        <v>969</v>
      </c>
      <c r="D79" t="s" s="43">
        <v>203</v>
      </c>
      <c r="E79" t="s" s="43">
        <v>485</v>
      </c>
      <c r="F79" t="s" s="43">
        <v>249</v>
      </c>
      <c r="G79" t="s" s="50">
        <v>162</v>
      </c>
      <c r="H79" t="s" s="50">
        <v>170</v>
      </c>
      <c r="I79" t="s" s="50">
        <v>170</v>
      </c>
      <c r="J79" t="s" s="50">
        <v>183</v>
      </c>
      <c r="K79" t="s" s="50">
        <v>165</v>
      </c>
      <c r="L79" t="s" s="50">
        <v>164</v>
      </c>
      <c r="M79" t="s" s="50">
        <v>165</v>
      </c>
      <c r="N79" t="s" s="50">
        <v>162</v>
      </c>
      <c r="O79" t="s" s="50">
        <v>164</v>
      </c>
      <c r="P79" t="s" s="50">
        <v>165</v>
      </c>
      <c r="Q79" t="s" s="50">
        <v>165</v>
      </c>
      <c r="R79" t="s" s="50">
        <v>164</v>
      </c>
      <c r="S79" t="s" s="50">
        <v>164</v>
      </c>
      <c r="T79" t="s" s="50">
        <v>164</v>
      </c>
      <c r="U79" t="s" s="50">
        <v>184</v>
      </c>
      <c r="V79" t="s" s="50">
        <v>162</v>
      </c>
      <c r="W79" t="s" s="50">
        <v>162</v>
      </c>
      <c r="X79" t="s" s="50">
        <v>164</v>
      </c>
    </row>
    <row r="80" ht="13.55" customHeight="1">
      <c r="A80" t="s" s="43">
        <v>973</v>
      </c>
      <c r="B80" t="s" s="43">
        <v>955</v>
      </c>
      <c r="C80" t="s" s="43">
        <v>981</v>
      </c>
      <c r="D80" t="s" s="43">
        <v>203</v>
      </c>
      <c r="E80" t="s" s="43">
        <v>530</v>
      </c>
      <c r="F80" t="s" s="43">
        <v>212</v>
      </c>
      <c r="G80" t="s" s="50">
        <v>164</v>
      </c>
      <c r="H80" t="s" s="50">
        <v>170</v>
      </c>
      <c r="I80" t="s" s="50">
        <v>170</v>
      </c>
      <c r="J80" t="s" s="50">
        <v>183</v>
      </c>
      <c r="K80" t="s" s="50">
        <v>165</v>
      </c>
      <c r="L80" t="s" s="50">
        <v>162</v>
      </c>
      <c r="M80" t="s" s="50">
        <v>164</v>
      </c>
      <c r="N80" t="s" s="50">
        <v>162</v>
      </c>
      <c r="O80" t="s" s="50">
        <v>163</v>
      </c>
      <c r="P80" t="s" s="50">
        <v>184</v>
      </c>
      <c r="Q80" t="s" s="50">
        <v>165</v>
      </c>
      <c r="R80" t="s" s="50">
        <v>163</v>
      </c>
      <c r="S80" t="s" s="50">
        <v>184</v>
      </c>
      <c r="T80" t="s" s="50">
        <v>162</v>
      </c>
      <c r="U80" t="s" s="50">
        <v>164</v>
      </c>
      <c r="V80" t="s" s="50">
        <v>184</v>
      </c>
      <c r="W80" t="s" s="50">
        <v>163</v>
      </c>
      <c r="X80" t="s" s="50">
        <v>162</v>
      </c>
    </row>
    <row r="81" ht="13.55" customHeight="1">
      <c r="A81" t="s" s="43">
        <v>985</v>
      </c>
      <c r="B81" t="s" s="43">
        <v>955</v>
      </c>
      <c r="C81" t="s" s="43">
        <v>953</v>
      </c>
      <c r="D81" t="s" s="43">
        <v>305</v>
      </c>
      <c r="E81" t="s" s="43">
        <v>262</v>
      </c>
      <c r="F81" t="s" s="43">
        <v>212</v>
      </c>
      <c r="G81" t="s" s="50">
        <v>162</v>
      </c>
      <c r="H81" t="s" s="50">
        <v>170</v>
      </c>
      <c r="I81" t="s" s="50">
        <v>170</v>
      </c>
      <c r="J81" t="s" s="50">
        <v>242</v>
      </c>
      <c r="K81" t="s" s="50">
        <v>165</v>
      </c>
      <c r="L81" t="s" s="50">
        <v>164</v>
      </c>
      <c r="M81" t="s" s="50">
        <v>162</v>
      </c>
      <c r="N81" t="s" s="50">
        <v>162</v>
      </c>
      <c r="O81" t="s" s="50">
        <v>162</v>
      </c>
      <c r="P81" t="s" s="50">
        <v>165</v>
      </c>
      <c r="Q81" t="s" s="50">
        <v>165</v>
      </c>
      <c r="R81" t="s" s="50">
        <v>164</v>
      </c>
      <c r="S81" t="s" s="50">
        <v>164</v>
      </c>
      <c r="T81" t="s" s="50">
        <v>162</v>
      </c>
      <c r="U81" t="s" s="50">
        <v>165</v>
      </c>
      <c r="V81" t="s" s="50">
        <v>162</v>
      </c>
      <c r="W81" t="s" s="50">
        <v>165</v>
      </c>
      <c r="X81" t="s" s="50">
        <v>184</v>
      </c>
    </row>
    <row r="82" ht="13.55" customHeight="1">
      <c r="A82" t="s" s="43">
        <v>993</v>
      </c>
      <c r="B82" t="s" s="43">
        <v>955</v>
      </c>
      <c r="C82" t="s" s="43">
        <v>981</v>
      </c>
      <c r="D82" t="s" s="43">
        <v>203</v>
      </c>
      <c r="E82" t="s" s="43">
        <v>612</v>
      </c>
      <c r="F82" t="s" s="43">
        <v>249</v>
      </c>
      <c r="G82" t="s" s="50">
        <v>164</v>
      </c>
      <c r="H82" t="s" s="50">
        <v>170</v>
      </c>
      <c r="I82" t="s" s="50">
        <v>170</v>
      </c>
      <c r="J82" t="s" s="50">
        <v>183</v>
      </c>
      <c r="K82" t="s" s="50">
        <v>165</v>
      </c>
      <c r="L82" t="s" s="50">
        <v>162</v>
      </c>
      <c r="M82" t="s" s="50">
        <v>162</v>
      </c>
      <c r="N82" t="s" s="50">
        <v>162</v>
      </c>
      <c r="O82" t="s" s="50">
        <v>164</v>
      </c>
      <c r="P82" t="s" s="50">
        <v>165</v>
      </c>
      <c r="Q82" t="s" s="50">
        <v>165</v>
      </c>
      <c r="R82" t="s" s="50">
        <v>184</v>
      </c>
      <c r="S82" t="s" s="50">
        <v>163</v>
      </c>
      <c r="T82" t="s" s="50">
        <v>162</v>
      </c>
      <c r="U82" t="s" s="50">
        <v>184</v>
      </c>
      <c r="V82" t="s" s="50">
        <v>164</v>
      </c>
      <c r="W82" t="s" s="50">
        <v>164</v>
      </c>
      <c r="X82" t="s" s="50">
        <v>164</v>
      </c>
    </row>
    <row r="83" ht="13.55" customHeight="1">
      <c r="A83" t="s" s="43">
        <v>1000</v>
      </c>
      <c r="B83" t="s" s="43">
        <v>955</v>
      </c>
      <c r="C83" t="s" s="43">
        <v>1006</v>
      </c>
      <c r="D83" t="s" s="43">
        <v>281</v>
      </c>
      <c r="E83" t="s" s="43">
        <v>704</v>
      </c>
      <c r="F83" t="s" s="43">
        <v>249</v>
      </c>
      <c r="G83" t="s" s="50">
        <v>162</v>
      </c>
      <c r="H83" t="s" s="50">
        <v>170</v>
      </c>
      <c r="I83" t="s" s="50">
        <v>170</v>
      </c>
      <c r="J83" t="s" s="50">
        <v>183</v>
      </c>
      <c r="K83" t="s" s="50">
        <v>165</v>
      </c>
      <c r="L83" t="s" s="50">
        <v>164</v>
      </c>
      <c r="M83" t="s" s="50">
        <v>164</v>
      </c>
      <c r="N83" t="s" s="50">
        <v>162</v>
      </c>
      <c r="O83" t="s" s="50">
        <v>163</v>
      </c>
      <c r="P83" t="s" s="50">
        <v>163</v>
      </c>
      <c r="Q83" t="s" s="50">
        <v>165</v>
      </c>
      <c r="R83" t="s" s="50">
        <v>163</v>
      </c>
      <c r="S83" t="s" s="50">
        <v>163</v>
      </c>
      <c r="T83" t="s" s="50">
        <v>162</v>
      </c>
      <c r="U83" t="s" s="50">
        <v>184</v>
      </c>
      <c r="V83" t="s" s="50">
        <v>184</v>
      </c>
      <c r="W83" t="s" s="50">
        <v>164</v>
      </c>
      <c r="X83" t="s" s="50">
        <v>164</v>
      </c>
    </row>
    <row r="84" ht="13.55" customHeight="1">
      <c r="A84" t="s" s="43">
        <v>1010</v>
      </c>
      <c r="B84" t="s" s="43">
        <v>955</v>
      </c>
      <c r="C84" t="s" s="43">
        <v>1016</v>
      </c>
      <c r="D84" t="s" s="43">
        <v>203</v>
      </c>
      <c r="E84" t="s" s="43">
        <v>811</v>
      </c>
      <c r="F84" t="s" s="43">
        <v>212</v>
      </c>
      <c r="G84" t="s" s="50">
        <v>162</v>
      </c>
      <c r="H84" t="s" s="50">
        <v>170</v>
      </c>
      <c r="I84" t="s" s="50">
        <v>170</v>
      </c>
      <c r="J84" t="s" s="50">
        <v>183</v>
      </c>
      <c r="K84" t="s" s="50">
        <v>165</v>
      </c>
      <c r="L84" t="s" s="50">
        <v>162</v>
      </c>
      <c r="M84" t="s" s="50">
        <v>163</v>
      </c>
      <c r="N84" t="s" s="50">
        <v>162</v>
      </c>
      <c r="O84" t="s" s="50">
        <v>163</v>
      </c>
      <c r="P84" t="s" s="50">
        <v>165</v>
      </c>
      <c r="Q84" t="s" s="50">
        <v>165</v>
      </c>
      <c r="R84" t="s" s="50">
        <v>163</v>
      </c>
      <c r="S84" t="s" s="50">
        <v>163</v>
      </c>
      <c r="T84" t="s" s="50">
        <v>163</v>
      </c>
      <c r="U84" t="s" s="50">
        <v>163</v>
      </c>
      <c r="V84" t="s" s="50">
        <v>163</v>
      </c>
      <c r="W84" t="s" s="50">
        <v>164</v>
      </c>
      <c r="X84" t="s" s="50">
        <v>163</v>
      </c>
    </row>
    <row r="85" ht="13.55" customHeight="1">
      <c r="A85" t="s" s="43">
        <v>1020</v>
      </c>
      <c r="B85" t="s" s="43">
        <v>955</v>
      </c>
      <c r="C85" t="s" s="43">
        <v>1016</v>
      </c>
      <c r="D85" t="s" s="43">
        <v>203</v>
      </c>
      <c r="E85" t="s" s="43">
        <v>437</v>
      </c>
      <c r="F85" t="s" s="43">
        <v>249</v>
      </c>
      <c r="G85" t="s" s="50">
        <v>170</v>
      </c>
      <c r="H85" t="s" s="50">
        <v>163</v>
      </c>
      <c r="I85" t="s" s="50">
        <v>164</v>
      </c>
      <c r="J85" t="s" s="50">
        <v>170</v>
      </c>
      <c r="K85" t="s" s="50">
        <v>163</v>
      </c>
      <c r="L85" t="s" s="50">
        <v>162</v>
      </c>
      <c r="M85" t="s" s="50">
        <v>165</v>
      </c>
      <c r="N85" t="s" s="50">
        <v>162</v>
      </c>
      <c r="O85" t="s" s="50">
        <v>163</v>
      </c>
      <c r="P85" t="s" s="50">
        <v>163</v>
      </c>
      <c r="Q85" t="s" s="50">
        <v>163</v>
      </c>
      <c r="R85" t="s" s="50">
        <v>163</v>
      </c>
      <c r="S85" t="s" s="50">
        <v>163</v>
      </c>
      <c r="T85" t="s" s="50">
        <v>163</v>
      </c>
      <c r="U85" t="s" s="50">
        <v>163</v>
      </c>
      <c r="V85" t="s" s="50">
        <v>164</v>
      </c>
      <c r="W85" t="s" s="50">
        <v>163</v>
      </c>
      <c r="X85" t="s" s="50">
        <v>164</v>
      </c>
    </row>
    <row r="86" ht="13.55" customHeight="1">
      <c r="A86" t="s" s="43">
        <v>1029</v>
      </c>
      <c r="B86" t="s" s="43">
        <v>955</v>
      </c>
      <c r="C86" t="s" s="43">
        <v>1035</v>
      </c>
      <c r="D86" t="s" s="43">
        <v>335</v>
      </c>
      <c r="E86" t="s" s="43">
        <v>437</v>
      </c>
      <c r="F86" t="s" s="43">
        <v>212</v>
      </c>
      <c r="G86" t="s" s="50">
        <v>162</v>
      </c>
      <c r="H86" t="s" s="50">
        <v>170</v>
      </c>
      <c r="I86" t="s" s="50">
        <v>170</v>
      </c>
      <c r="J86" t="s" s="50">
        <v>183</v>
      </c>
      <c r="K86" t="s" s="50">
        <v>165</v>
      </c>
      <c r="L86" t="s" s="50">
        <v>162</v>
      </c>
      <c r="M86" t="s" s="50">
        <v>163</v>
      </c>
      <c r="N86" t="s" s="50">
        <v>162</v>
      </c>
      <c r="O86" t="s" s="50">
        <v>163</v>
      </c>
      <c r="P86" t="s" s="50">
        <v>165</v>
      </c>
      <c r="Q86" t="s" s="50">
        <v>165</v>
      </c>
      <c r="R86" t="s" s="50">
        <v>163</v>
      </c>
      <c r="S86" t="s" s="50">
        <v>163</v>
      </c>
      <c r="T86" t="s" s="50">
        <v>163</v>
      </c>
      <c r="U86" t="s" s="50">
        <v>163</v>
      </c>
      <c r="V86" t="s" s="50">
        <v>184</v>
      </c>
      <c r="W86" t="s" s="50">
        <v>162</v>
      </c>
      <c r="X86" t="s" s="50">
        <v>162</v>
      </c>
    </row>
    <row r="87" ht="13.55" customHeight="1">
      <c r="A87" t="s" s="43">
        <v>1039</v>
      </c>
      <c r="B87" t="s" s="43">
        <v>955</v>
      </c>
      <c r="C87" t="s" s="43">
        <v>1045</v>
      </c>
      <c r="D87" t="s" s="43">
        <v>335</v>
      </c>
      <c r="E87" t="s" s="43">
        <v>437</v>
      </c>
      <c r="F87" t="s" s="43">
        <v>212</v>
      </c>
      <c r="G87" t="s" s="50">
        <v>162</v>
      </c>
      <c r="H87" t="s" s="50">
        <v>170</v>
      </c>
      <c r="I87" t="s" s="50">
        <v>170</v>
      </c>
      <c r="J87" t="s" s="50">
        <v>712</v>
      </c>
      <c r="K87" t="s" s="50">
        <v>165</v>
      </c>
      <c r="L87" t="s" s="50">
        <v>162</v>
      </c>
      <c r="M87" t="s" s="50">
        <v>164</v>
      </c>
      <c r="N87" t="s" s="50">
        <v>162</v>
      </c>
      <c r="O87" t="s" s="50">
        <v>162</v>
      </c>
      <c r="P87" t="s" s="50">
        <v>165</v>
      </c>
      <c r="Q87" t="s" s="50">
        <v>165</v>
      </c>
      <c r="R87" t="s" s="50">
        <v>164</v>
      </c>
      <c r="S87" t="s" s="50">
        <v>162</v>
      </c>
      <c r="T87" t="s" s="50">
        <v>164</v>
      </c>
      <c r="U87" t="s" s="50">
        <v>164</v>
      </c>
      <c r="V87" t="s" s="50">
        <v>162</v>
      </c>
      <c r="W87" t="s" s="50">
        <v>162</v>
      </c>
      <c r="X87" t="s" s="50">
        <v>164</v>
      </c>
    </row>
    <row r="88" ht="13.55" customHeight="1">
      <c r="A88" t="s" s="43">
        <v>840</v>
      </c>
      <c r="B88" t="s" s="43">
        <v>955</v>
      </c>
      <c r="C88" t="s" s="43">
        <v>1045</v>
      </c>
      <c r="D88" t="s" s="43">
        <v>335</v>
      </c>
      <c r="E88" t="s" s="43">
        <v>481</v>
      </c>
      <c r="F88" t="s" s="43">
        <v>249</v>
      </c>
      <c r="G88" t="s" s="50">
        <v>162</v>
      </c>
      <c r="H88" t="s" s="50">
        <v>170</v>
      </c>
      <c r="I88" t="s" s="50">
        <v>170</v>
      </c>
      <c r="J88" t="s" s="50">
        <v>712</v>
      </c>
      <c r="K88" t="s" s="50">
        <v>165</v>
      </c>
      <c r="L88" t="s" s="50">
        <v>162</v>
      </c>
      <c r="M88" t="s" s="50">
        <v>162</v>
      </c>
      <c r="N88" t="s" s="50">
        <v>162</v>
      </c>
      <c r="O88" t="s" s="50">
        <v>162</v>
      </c>
      <c r="P88" t="s" s="50">
        <v>165</v>
      </c>
      <c r="Q88" t="s" s="50">
        <v>165</v>
      </c>
      <c r="R88" t="s" s="50">
        <v>162</v>
      </c>
      <c r="S88" t="s" s="50">
        <v>162</v>
      </c>
      <c r="T88" t="s" s="50">
        <v>162</v>
      </c>
      <c r="U88" t="s" s="50">
        <v>184</v>
      </c>
      <c r="V88" t="s" s="50">
        <v>162</v>
      </c>
      <c r="W88" t="s" s="50">
        <v>162</v>
      </c>
      <c r="X88" t="s" s="50">
        <v>164</v>
      </c>
    </row>
    <row r="89" ht="13.55" customHeight="1">
      <c r="A89" t="s" s="43">
        <v>1055</v>
      </c>
      <c r="B89" t="s" s="43">
        <v>955</v>
      </c>
      <c r="C89" t="s" s="43">
        <v>1060</v>
      </c>
      <c r="D89" t="s" s="43">
        <v>281</v>
      </c>
      <c r="E89" t="s" s="43">
        <v>936</v>
      </c>
      <c r="F89" t="s" s="43">
        <v>212</v>
      </c>
      <c r="G89" t="s" s="50">
        <v>162</v>
      </c>
      <c r="H89" t="s" s="50">
        <v>170</v>
      </c>
      <c r="I89" t="s" s="50">
        <v>170</v>
      </c>
      <c r="J89" t="s" s="50">
        <v>183</v>
      </c>
      <c r="K89" t="s" s="50">
        <v>165</v>
      </c>
      <c r="L89" t="s" s="50">
        <v>162</v>
      </c>
      <c r="M89" t="s" s="50">
        <v>162</v>
      </c>
      <c r="N89" t="s" s="50">
        <v>162</v>
      </c>
      <c r="O89" t="s" s="50">
        <v>162</v>
      </c>
      <c r="P89" t="s" s="50">
        <v>165</v>
      </c>
      <c r="Q89" t="s" s="50">
        <v>165</v>
      </c>
      <c r="R89" t="s" s="50">
        <v>164</v>
      </c>
      <c r="S89" t="s" s="50">
        <v>164</v>
      </c>
      <c r="T89" t="s" s="50">
        <v>162</v>
      </c>
      <c r="U89" t="s" s="50">
        <v>184</v>
      </c>
      <c r="V89" t="s" s="50">
        <v>162</v>
      </c>
      <c r="W89" t="s" s="50">
        <v>162</v>
      </c>
      <c r="X89" t="s" s="50">
        <v>162</v>
      </c>
    </row>
    <row r="90" ht="13.55" customHeight="1">
      <c r="A90" t="s" s="43">
        <v>1064</v>
      </c>
      <c r="B90" t="s" s="43">
        <v>955</v>
      </c>
      <c r="C90" t="s" s="43">
        <v>1069</v>
      </c>
      <c r="D90" t="s" s="43">
        <v>281</v>
      </c>
      <c r="E90" t="s" s="43">
        <v>262</v>
      </c>
      <c r="F90" t="s" s="43">
        <v>249</v>
      </c>
      <c r="G90" t="s" s="50">
        <v>162</v>
      </c>
      <c r="H90" t="s" s="50">
        <v>170</v>
      </c>
      <c r="I90" t="s" s="50">
        <v>170</v>
      </c>
      <c r="J90" t="s" s="50">
        <v>183</v>
      </c>
      <c r="K90" t="s" s="50">
        <v>165</v>
      </c>
      <c r="L90" t="s" s="50">
        <v>162</v>
      </c>
      <c r="M90" t="s" s="50">
        <v>164</v>
      </c>
      <c r="N90" t="s" s="50">
        <v>164</v>
      </c>
      <c r="O90" t="s" s="50">
        <v>164</v>
      </c>
      <c r="P90" t="s" s="50">
        <v>165</v>
      </c>
      <c r="Q90" t="s" s="50">
        <v>165</v>
      </c>
      <c r="R90" t="s" s="50">
        <v>162</v>
      </c>
      <c r="S90" t="s" s="50">
        <v>162</v>
      </c>
      <c r="T90" t="s" s="50">
        <v>164</v>
      </c>
      <c r="U90" t="s" s="50">
        <v>184</v>
      </c>
      <c r="V90" t="s" s="50">
        <v>164</v>
      </c>
      <c r="W90" t="s" s="50">
        <v>162</v>
      </c>
      <c r="X90" t="s" s="50">
        <v>162</v>
      </c>
    </row>
    <row r="91" ht="13.55" customHeight="1">
      <c r="A91" t="s" s="43">
        <v>1073</v>
      </c>
      <c r="B91" t="s" s="43">
        <v>955</v>
      </c>
      <c r="C91" t="s" s="43">
        <v>1078</v>
      </c>
      <c r="D91" t="s" s="43">
        <v>335</v>
      </c>
      <c r="E91" t="s" s="43">
        <v>747</v>
      </c>
      <c r="F91" t="s" s="43">
        <v>249</v>
      </c>
      <c r="G91" t="s" s="50">
        <v>162</v>
      </c>
      <c r="H91" t="s" s="50">
        <v>170</v>
      </c>
      <c r="I91" t="s" s="50">
        <v>170</v>
      </c>
      <c r="J91" t="s" s="50">
        <v>183</v>
      </c>
      <c r="K91" t="s" s="50">
        <v>165</v>
      </c>
      <c r="L91" t="s" s="50">
        <v>162</v>
      </c>
      <c r="M91" t="s" s="50">
        <v>164</v>
      </c>
      <c r="N91" t="s" s="50">
        <v>162</v>
      </c>
      <c r="O91" t="s" s="50">
        <v>162</v>
      </c>
      <c r="P91" t="s" s="50">
        <v>165</v>
      </c>
      <c r="Q91" t="s" s="50">
        <v>165</v>
      </c>
      <c r="R91" t="s" s="50">
        <v>164</v>
      </c>
      <c r="S91" t="s" s="50">
        <v>162</v>
      </c>
      <c r="T91" t="s" s="50">
        <v>164</v>
      </c>
      <c r="U91" t="s" s="50">
        <v>184</v>
      </c>
      <c r="V91" t="s" s="50">
        <v>164</v>
      </c>
      <c r="W91" t="s" s="50">
        <v>164</v>
      </c>
      <c r="X91" t="s" s="50">
        <v>164</v>
      </c>
    </row>
    <row r="92" ht="13.55" customHeight="1">
      <c r="A92" t="s" s="43">
        <v>1082</v>
      </c>
      <c r="B92" t="s" s="43">
        <v>955</v>
      </c>
      <c r="C92" t="s" s="43">
        <v>1060</v>
      </c>
      <c r="D92" t="s" s="43">
        <v>281</v>
      </c>
      <c r="E92" t="s" s="43">
        <v>1087</v>
      </c>
      <c r="F92" t="s" s="43">
        <v>212</v>
      </c>
      <c r="G92" t="s" s="50">
        <v>162</v>
      </c>
      <c r="H92" t="s" s="50">
        <v>170</v>
      </c>
      <c r="I92" t="s" s="50">
        <v>170</v>
      </c>
      <c r="J92" t="s" s="50">
        <v>183</v>
      </c>
      <c r="K92" t="s" s="50">
        <v>165</v>
      </c>
      <c r="L92" t="s" s="50">
        <v>162</v>
      </c>
      <c r="M92" t="s" s="50">
        <v>162</v>
      </c>
      <c r="N92" t="s" s="50">
        <v>162</v>
      </c>
      <c r="O92" t="s" s="50">
        <v>163</v>
      </c>
      <c r="P92" t="s" s="50">
        <v>165</v>
      </c>
      <c r="Q92" t="s" s="50">
        <v>165</v>
      </c>
      <c r="R92" t="s" s="50">
        <v>163</v>
      </c>
      <c r="S92" t="s" s="50">
        <v>164</v>
      </c>
      <c r="T92" t="s" s="50">
        <v>164</v>
      </c>
      <c r="U92" t="s" s="50">
        <v>184</v>
      </c>
      <c r="V92" t="s" s="50">
        <v>164</v>
      </c>
      <c r="W92" t="s" s="50">
        <v>162</v>
      </c>
      <c r="X92" t="s" s="50">
        <v>162</v>
      </c>
    </row>
    <row r="93" ht="13.55" customHeight="1">
      <c r="A93" t="s" s="43">
        <v>1091</v>
      </c>
      <c r="B93" t="s" s="43">
        <v>955</v>
      </c>
      <c r="C93" t="s" s="43">
        <v>969</v>
      </c>
      <c r="D93" t="s" s="43">
        <v>203</v>
      </c>
      <c r="E93" t="s" s="43">
        <v>811</v>
      </c>
      <c r="F93" t="s" s="43">
        <v>249</v>
      </c>
      <c r="G93" t="s" s="50">
        <v>162</v>
      </c>
      <c r="H93" t="s" s="50">
        <v>170</v>
      </c>
      <c r="I93" t="s" s="50">
        <v>170</v>
      </c>
      <c r="J93" t="s" s="50">
        <v>183</v>
      </c>
      <c r="K93" t="s" s="50">
        <v>165</v>
      </c>
      <c r="L93" t="s" s="50">
        <v>162</v>
      </c>
      <c r="M93" t="s" s="50">
        <v>162</v>
      </c>
      <c r="N93" t="s" s="50">
        <v>162</v>
      </c>
      <c r="O93" t="s" s="50">
        <v>164</v>
      </c>
      <c r="P93" t="s" s="50">
        <v>165</v>
      </c>
      <c r="Q93" t="s" s="50">
        <v>165</v>
      </c>
      <c r="R93" t="s" s="50">
        <v>162</v>
      </c>
      <c r="S93" t="s" s="50">
        <v>163</v>
      </c>
      <c r="T93" t="s" s="50">
        <v>164</v>
      </c>
      <c r="U93" t="s" s="50">
        <v>164</v>
      </c>
      <c r="V93" t="s" s="50">
        <v>164</v>
      </c>
      <c r="W93" t="s" s="50">
        <v>162</v>
      </c>
      <c r="X93" t="s" s="50">
        <v>162</v>
      </c>
    </row>
    <row r="94" ht="13.55" customHeight="1">
      <c r="A94" t="s" s="43">
        <v>1098</v>
      </c>
      <c r="B94" t="s" s="43">
        <v>209</v>
      </c>
      <c r="C94" t="s" s="43">
        <v>1106</v>
      </c>
      <c r="D94" t="s" s="43">
        <v>281</v>
      </c>
      <c r="E94" t="s" s="43">
        <v>747</v>
      </c>
      <c r="F94" t="s" s="43">
        <v>212</v>
      </c>
      <c r="G94" t="s" s="50">
        <v>163</v>
      </c>
      <c r="H94" t="s" s="50">
        <v>170</v>
      </c>
      <c r="I94" t="s" s="50">
        <v>170</v>
      </c>
      <c r="J94" t="s" s="50">
        <v>183</v>
      </c>
      <c r="K94" t="s" s="50">
        <v>165</v>
      </c>
      <c r="L94" t="s" s="50">
        <v>164</v>
      </c>
      <c r="M94" t="s" s="50">
        <v>184</v>
      </c>
      <c r="N94" t="s" s="50">
        <v>162</v>
      </c>
      <c r="O94" t="s" s="50">
        <v>163</v>
      </c>
      <c r="P94" t="s" s="50">
        <v>165</v>
      </c>
      <c r="Q94" t="s" s="50">
        <v>165</v>
      </c>
      <c r="R94" t="s" s="50">
        <v>184</v>
      </c>
      <c r="S94" t="s" s="50">
        <v>164</v>
      </c>
      <c r="T94" t="s" s="50">
        <v>164</v>
      </c>
      <c r="U94" t="s" s="50">
        <v>184</v>
      </c>
      <c r="V94" t="s" s="50">
        <v>184</v>
      </c>
      <c r="W94" t="s" s="50">
        <v>162</v>
      </c>
      <c r="X94" t="s" s="50">
        <v>162</v>
      </c>
    </row>
    <row r="95" ht="13.55" customHeight="1">
      <c r="A95" t="s" s="43">
        <v>825</v>
      </c>
      <c r="B95" t="s" s="43">
        <v>209</v>
      </c>
      <c r="C95" t="s" s="43">
        <v>1106</v>
      </c>
      <c r="D95" t="s" s="43">
        <v>281</v>
      </c>
      <c r="E95" t="s" s="43">
        <v>429</v>
      </c>
      <c r="F95" t="s" s="43">
        <v>249</v>
      </c>
      <c r="G95" t="s" s="50">
        <v>170</v>
      </c>
      <c r="H95" t="s" s="50">
        <v>164</v>
      </c>
      <c r="I95" t="s" s="50">
        <v>184</v>
      </c>
      <c r="J95" t="s" s="50">
        <v>170</v>
      </c>
      <c r="K95" t="s" s="50">
        <v>184</v>
      </c>
      <c r="L95" t="s" s="50">
        <v>164</v>
      </c>
      <c r="M95" t="s" s="50">
        <v>162</v>
      </c>
      <c r="N95" t="s" s="50">
        <v>162</v>
      </c>
      <c r="O95" t="s" s="50">
        <v>164</v>
      </c>
      <c r="P95" t="s" s="50">
        <v>184</v>
      </c>
      <c r="Q95" t="s" s="50">
        <v>184</v>
      </c>
      <c r="R95" t="s" s="50">
        <v>164</v>
      </c>
      <c r="S95" t="s" s="50">
        <v>164</v>
      </c>
      <c r="T95" t="s" s="50">
        <v>164</v>
      </c>
      <c r="U95" t="s" s="50">
        <v>184</v>
      </c>
      <c r="V95" t="s" s="50">
        <v>163</v>
      </c>
      <c r="W95" t="s" s="50">
        <v>163</v>
      </c>
      <c r="X95" t="s" s="50">
        <v>163</v>
      </c>
    </row>
    <row r="96" ht="13.55" customHeight="1">
      <c r="A96" t="s" s="43">
        <v>1120</v>
      </c>
      <c r="B96" t="s" s="43">
        <v>209</v>
      </c>
      <c r="C96" t="s" s="43">
        <v>1126</v>
      </c>
      <c r="D96" t="s" s="43">
        <v>281</v>
      </c>
      <c r="E96" t="s" s="43">
        <v>727</v>
      </c>
      <c r="F96" t="s" s="43">
        <v>249</v>
      </c>
      <c r="G96" t="s" s="50">
        <v>170</v>
      </c>
      <c r="H96" t="s" s="50">
        <v>164</v>
      </c>
      <c r="I96" t="s" s="50">
        <v>163</v>
      </c>
      <c r="J96" t="s" s="50">
        <v>170</v>
      </c>
      <c r="K96" t="s" s="50">
        <v>184</v>
      </c>
      <c r="L96" t="s" s="50">
        <v>164</v>
      </c>
      <c r="M96" t="s" s="50">
        <v>164</v>
      </c>
      <c r="N96" t="s" s="50">
        <v>162</v>
      </c>
      <c r="O96" t="s" s="50">
        <v>164</v>
      </c>
      <c r="P96" t="s" s="50">
        <v>165</v>
      </c>
      <c r="Q96" t="s" s="50">
        <v>165</v>
      </c>
      <c r="R96" t="s" s="50">
        <v>163</v>
      </c>
      <c r="S96" t="s" s="50">
        <v>164</v>
      </c>
      <c r="T96" t="s" s="50">
        <v>164</v>
      </c>
      <c r="U96" t="s" s="50">
        <v>184</v>
      </c>
      <c r="V96" t="s" s="50">
        <v>163</v>
      </c>
      <c r="W96" t="s" s="50">
        <v>164</v>
      </c>
      <c r="X96" t="s" s="50">
        <v>164</v>
      </c>
    </row>
    <row r="97" ht="13.55" customHeight="1">
      <c r="A97" t="s" s="43">
        <v>1130</v>
      </c>
      <c r="B97" t="s" s="43">
        <v>209</v>
      </c>
      <c r="C97" t="s" s="43">
        <v>1135</v>
      </c>
      <c r="D97" t="s" s="43">
        <v>281</v>
      </c>
      <c r="E97" t="s" s="43">
        <v>717</v>
      </c>
      <c r="F97" t="s" s="43">
        <v>212</v>
      </c>
      <c r="G97" t="s" s="50">
        <v>162</v>
      </c>
      <c r="H97" t="s" s="50">
        <v>170</v>
      </c>
      <c r="I97" t="s" s="50">
        <v>170</v>
      </c>
      <c r="J97" t="s" s="50">
        <v>183</v>
      </c>
      <c r="K97" t="s" s="50">
        <v>165</v>
      </c>
      <c r="L97" t="s" s="50">
        <v>162</v>
      </c>
      <c r="M97" t="s" s="50">
        <v>162</v>
      </c>
      <c r="N97" t="s" s="50">
        <v>162</v>
      </c>
      <c r="O97" t="s" s="50">
        <v>162</v>
      </c>
      <c r="P97" t="s" s="50">
        <v>165</v>
      </c>
      <c r="Q97" t="s" s="50">
        <v>165</v>
      </c>
      <c r="R97" t="s" s="50">
        <v>164</v>
      </c>
      <c r="S97" t="s" s="50">
        <v>164</v>
      </c>
      <c r="T97" t="s" s="50">
        <v>164</v>
      </c>
      <c r="U97" t="s" s="50">
        <v>184</v>
      </c>
      <c r="V97" t="s" s="50">
        <v>184</v>
      </c>
      <c r="W97" t="s" s="50">
        <v>164</v>
      </c>
      <c r="X97" t="s" s="50">
        <v>164</v>
      </c>
    </row>
    <row r="98" ht="13.55" customHeight="1">
      <c r="A98" t="s" s="43">
        <v>1139</v>
      </c>
      <c r="B98" t="s" s="43">
        <v>209</v>
      </c>
      <c r="C98" t="s" s="43">
        <v>1135</v>
      </c>
      <c r="D98" t="s" s="43">
        <v>281</v>
      </c>
      <c r="E98" t="s" s="43">
        <v>336</v>
      </c>
      <c r="F98" t="s" s="43">
        <v>249</v>
      </c>
      <c r="G98" t="s" s="50">
        <v>162</v>
      </c>
      <c r="H98" t="s" s="50">
        <v>170</v>
      </c>
      <c r="I98" t="s" s="50">
        <v>170</v>
      </c>
      <c r="J98" t="s" s="50">
        <v>183</v>
      </c>
      <c r="K98" t="s" s="50">
        <v>184</v>
      </c>
      <c r="L98" t="s" s="50">
        <v>162</v>
      </c>
      <c r="M98" t="s" s="50">
        <v>165</v>
      </c>
      <c r="N98" t="s" s="50">
        <v>162</v>
      </c>
      <c r="O98" t="s" s="50">
        <v>164</v>
      </c>
      <c r="P98" t="s" s="50">
        <v>165</v>
      </c>
      <c r="Q98" t="s" s="50">
        <v>165</v>
      </c>
      <c r="R98" t="s" s="50">
        <v>164</v>
      </c>
      <c r="S98" t="s" s="50">
        <v>164</v>
      </c>
      <c r="T98" t="s" s="50">
        <v>162</v>
      </c>
      <c r="U98" t="s" s="50">
        <v>184</v>
      </c>
      <c r="V98" t="s" s="50">
        <v>184</v>
      </c>
      <c r="W98" t="s" s="50">
        <v>163</v>
      </c>
      <c r="X98" t="s" s="50">
        <v>163</v>
      </c>
    </row>
    <row r="99" ht="13.55" customHeight="1">
      <c r="A99" t="s" s="43">
        <v>1147</v>
      </c>
      <c r="B99" t="s" s="43">
        <v>209</v>
      </c>
      <c r="C99" t="s" s="43">
        <v>1153</v>
      </c>
      <c r="D99" t="s" s="43">
        <v>321</v>
      </c>
      <c r="E99" t="s" s="43">
        <v>737</v>
      </c>
      <c r="F99" t="s" s="43">
        <v>212</v>
      </c>
      <c r="G99" t="s" s="50">
        <v>162</v>
      </c>
      <c r="H99" t="s" s="50">
        <v>170</v>
      </c>
      <c r="I99" t="s" s="50">
        <v>170</v>
      </c>
      <c r="J99" t="s" s="50">
        <v>183</v>
      </c>
      <c r="K99" t="s" s="50">
        <v>165</v>
      </c>
      <c r="L99" t="s" s="50">
        <v>162</v>
      </c>
      <c r="M99" t="s" s="50">
        <v>165</v>
      </c>
      <c r="N99" t="s" s="50">
        <v>162</v>
      </c>
      <c r="O99" t="s" s="50">
        <v>163</v>
      </c>
      <c r="P99" t="s" s="50">
        <v>165</v>
      </c>
      <c r="Q99" t="s" s="50">
        <v>165</v>
      </c>
      <c r="R99" t="s" s="50">
        <v>163</v>
      </c>
      <c r="S99" t="s" s="50">
        <v>163</v>
      </c>
      <c r="T99" t="s" s="50">
        <v>164</v>
      </c>
      <c r="U99" t="s" s="50">
        <v>164</v>
      </c>
      <c r="V99" t="s" s="50">
        <v>162</v>
      </c>
      <c r="W99" t="s" s="50">
        <v>163</v>
      </c>
      <c r="X99" t="s" s="50">
        <v>163</v>
      </c>
    </row>
    <row r="100" ht="13.55" customHeight="1">
      <c r="A100" t="s" s="43">
        <v>1157</v>
      </c>
      <c r="B100" t="s" s="43">
        <v>209</v>
      </c>
      <c r="C100" t="s" s="43">
        <v>1153</v>
      </c>
      <c r="D100" t="s" s="43">
        <v>321</v>
      </c>
      <c r="E100" t="s" s="43">
        <v>514</v>
      </c>
      <c r="F100" t="s" s="43">
        <v>212</v>
      </c>
      <c r="G100" t="s" s="50">
        <v>164</v>
      </c>
      <c r="H100" t="s" s="50">
        <v>170</v>
      </c>
      <c r="I100" t="s" s="50">
        <v>170</v>
      </c>
      <c r="J100" t="s" s="50">
        <v>183</v>
      </c>
      <c r="K100" t="s" s="50">
        <v>163</v>
      </c>
      <c r="L100" t="s" s="50">
        <v>162</v>
      </c>
      <c r="M100" t="s" s="50">
        <v>165</v>
      </c>
      <c r="N100" t="s" s="50">
        <v>162</v>
      </c>
      <c r="O100" t="s" s="50">
        <v>163</v>
      </c>
      <c r="P100" t="s" s="50">
        <v>165</v>
      </c>
      <c r="Q100" t="s" s="50">
        <v>165</v>
      </c>
      <c r="R100" t="s" s="50">
        <v>163</v>
      </c>
      <c r="S100" t="s" s="50">
        <v>162</v>
      </c>
      <c r="T100" t="s" s="50">
        <v>164</v>
      </c>
      <c r="U100" t="s" s="50">
        <v>163</v>
      </c>
      <c r="V100" t="s" s="50">
        <v>162</v>
      </c>
      <c r="W100" t="s" s="50">
        <v>162</v>
      </c>
      <c r="X100" t="s" s="50">
        <v>163</v>
      </c>
    </row>
    <row r="101" ht="13.55" customHeight="1">
      <c r="A101" t="s" s="43">
        <v>1165</v>
      </c>
      <c r="B101" t="s" s="43">
        <v>209</v>
      </c>
      <c r="C101" t="s" s="43">
        <v>1172</v>
      </c>
      <c r="D101" t="s" s="43">
        <v>335</v>
      </c>
      <c r="E101" t="s" s="43">
        <v>283</v>
      </c>
      <c r="F101" t="s" s="43">
        <v>249</v>
      </c>
      <c r="G101" t="s" s="50">
        <v>163</v>
      </c>
      <c r="H101" t="s" s="50">
        <v>170</v>
      </c>
      <c r="I101" t="s" s="50">
        <v>170</v>
      </c>
      <c r="J101" t="s" s="50">
        <v>183</v>
      </c>
      <c r="K101" t="s" s="50">
        <v>162</v>
      </c>
      <c r="L101" t="s" s="50">
        <v>163</v>
      </c>
      <c r="M101" t="s" s="50">
        <v>165</v>
      </c>
      <c r="N101" t="s" s="50">
        <v>163</v>
      </c>
      <c r="O101" t="s" s="50">
        <v>163</v>
      </c>
      <c r="P101" t="s" s="50">
        <v>165</v>
      </c>
      <c r="Q101" t="s" s="50">
        <v>165</v>
      </c>
      <c r="R101" t="s" s="50">
        <v>163</v>
      </c>
      <c r="S101" t="s" s="50">
        <v>163</v>
      </c>
      <c r="T101" t="s" s="50">
        <v>162</v>
      </c>
      <c r="U101" t="s" s="50">
        <v>163</v>
      </c>
      <c r="V101" t="s" s="50">
        <v>165</v>
      </c>
      <c r="W101" t="s" s="50">
        <v>162</v>
      </c>
      <c r="X101" t="s" s="50">
        <v>162</v>
      </c>
    </row>
    <row r="102" ht="13.55" customHeight="1">
      <c r="A102" t="s" s="43">
        <v>1176</v>
      </c>
      <c r="B102" t="s" s="43">
        <v>209</v>
      </c>
      <c r="C102" t="s" s="43">
        <v>1172</v>
      </c>
      <c r="D102" t="s" s="43">
        <v>335</v>
      </c>
      <c r="E102" t="s" s="43">
        <v>382</v>
      </c>
      <c r="F102" t="s" s="43">
        <v>212</v>
      </c>
      <c r="G102" t="s" s="50">
        <v>163</v>
      </c>
      <c r="H102" t="s" s="50">
        <v>170</v>
      </c>
      <c r="I102" t="s" s="50">
        <v>170</v>
      </c>
      <c r="J102" t="s" s="50">
        <v>258</v>
      </c>
      <c r="K102" t="s" s="50">
        <v>163</v>
      </c>
      <c r="L102" t="s" s="50">
        <v>162</v>
      </c>
      <c r="M102" t="s" s="50">
        <v>163</v>
      </c>
      <c r="N102" t="s" s="50">
        <v>162</v>
      </c>
      <c r="O102" t="s" s="50">
        <v>163</v>
      </c>
      <c r="P102" t="s" s="50">
        <v>165</v>
      </c>
      <c r="Q102" t="s" s="50">
        <v>165</v>
      </c>
      <c r="R102" t="s" s="50">
        <v>163</v>
      </c>
      <c r="S102" t="s" s="50">
        <v>184</v>
      </c>
      <c r="T102" t="s" s="50">
        <v>163</v>
      </c>
      <c r="U102" t="s" s="50">
        <v>162</v>
      </c>
      <c r="V102" t="s" s="50">
        <v>165</v>
      </c>
      <c r="W102" t="s" s="50">
        <v>162</v>
      </c>
      <c r="X102" t="s" s="50">
        <v>164</v>
      </c>
    </row>
    <row r="103" ht="13.55" customHeight="1">
      <c r="A103" t="s" s="43">
        <v>1183</v>
      </c>
      <c r="B103" t="s" s="43">
        <v>209</v>
      </c>
      <c r="C103" t="s" s="43">
        <v>1189</v>
      </c>
      <c r="D103" t="s" s="43">
        <v>335</v>
      </c>
      <c r="E103" t="s" s="43">
        <v>811</v>
      </c>
      <c r="F103" t="s" s="43">
        <v>249</v>
      </c>
      <c r="G103" t="s" s="50">
        <v>163</v>
      </c>
      <c r="H103" t="s" s="50">
        <v>170</v>
      </c>
      <c r="I103" t="s" s="50">
        <v>170</v>
      </c>
      <c r="J103" t="s" s="50">
        <v>258</v>
      </c>
      <c r="K103" t="s" s="50">
        <v>184</v>
      </c>
      <c r="L103" t="s" s="50">
        <v>164</v>
      </c>
      <c r="M103" t="s" s="50">
        <v>163</v>
      </c>
      <c r="N103" t="s" s="50">
        <v>164</v>
      </c>
      <c r="O103" t="s" s="50">
        <v>163</v>
      </c>
      <c r="P103" t="s" s="50">
        <v>165</v>
      </c>
      <c r="Q103" t="s" s="50">
        <v>165</v>
      </c>
      <c r="R103" t="s" s="50">
        <v>184</v>
      </c>
      <c r="S103" t="s" s="50">
        <v>163</v>
      </c>
      <c r="T103" t="s" s="50">
        <v>164</v>
      </c>
      <c r="U103" t="s" s="50">
        <v>164</v>
      </c>
      <c r="V103" t="s" s="50">
        <v>184</v>
      </c>
      <c r="W103" t="s" s="50">
        <v>163</v>
      </c>
      <c r="X103" t="s" s="50">
        <v>163</v>
      </c>
    </row>
    <row r="104" ht="13.55" customHeight="1">
      <c r="A104" t="s" s="43">
        <v>1193</v>
      </c>
      <c r="B104" t="s" s="43">
        <v>209</v>
      </c>
      <c r="C104" t="s" s="43">
        <v>1198</v>
      </c>
      <c r="D104" t="s" s="43">
        <v>203</v>
      </c>
      <c r="E104" t="s" s="43">
        <v>764</v>
      </c>
      <c r="F104" t="s" s="43">
        <v>212</v>
      </c>
      <c r="G104" t="s" s="50">
        <v>164</v>
      </c>
      <c r="H104" t="s" s="50">
        <v>170</v>
      </c>
      <c r="I104" t="s" s="50">
        <v>170</v>
      </c>
      <c r="J104" t="s" s="50">
        <v>183</v>
      </c>
      <c r="K104" t="s" s="50">
        <v>165</v>
      </c>
      <c r="L104" t="s" s="50">
        <v>164</v>
      </c>
      <c r="M104" t="s" s="50">
        <v>164</v>
      </c>
      <c r="N104" t="s" s="50">
        <v>162</v>
      </c>
      <c r="O104" t="s" s="50">
        <v>164</v>
      </c>
      <c r="P104" t="s" s="50">
        <v>165</v>
      </c>
      <c r="Q104" t="s" s="50">
        <v>184</v>
      </c>
      <c r="R104" t="s" s="50">
        <v>164</v>
      </c>
      <c r="S104" t="s" s="50">
        <v>164</v>
      </c>
      <c r="T104" t="s" s="50">
        <v>162</v>
      </c>
      <c r="U104" t="s" s="50">
        <v>184</v>
      </c>
      <c r="V104" t="s" s="50">
        <v>184</v>
      </c>
      <c r="W104" t="s" s="50">
        <v>162</v>
      </c>
      <c r="X104" t="s" s="50">
        <v>164</v>
      </c>
    </row>
    <row r="105" ht="13.55" customHeight="1">
      <c r="A105" t="s" s="43">
        <v>1087</v>
      </c>
      <c r="B105" t="s" s="43">
        <v>209</v>
      </c>
      <c r="C105" t="s" s="43">
        <v>1207</v>
      </c>
      <c r="D105" t="s" s="43">
        <v>335</v>
      </c>
      <c r="E105" t="s" s="43">
        <v>747</v>
      </c>
      <c r="F105" t="s" s="43">
        <v>249</v>
      </c>
      <c r="G105" t="s" s="50">
        <v>162</v>
      </c>
      <c r="H105" t="s" s="50">
        <v>170</v>
      </c>
      <c r="I105" t="s" s="50">
        <v>170</v>
      </c>
      <c r="J105" t="s" s="50">
        <v>183</v>
      </c>
      <c r="K105" t="s" s="50">
        <v>165</v>
      </c>
      <c r="L105" t="s" s="50">
        <v>162</v>
      </c>
      <c r="M105" t="s" s="50">
        <v>162</v>
      </c>
      <c r="N105" t="s" s="50">
        <v>162</v>
      </c>
      <c r="O105" t="s" s="50">
        <v>164</v>
      </c>
      <c r="P105" t="s" s="50">
        <v>184</v>
      </c>
      <c r="Q105" t="s" s="50">
        <v>165</v>
      </c>
      <c r="R105" t="s" s="50">
        <v>164</v>
      </c>
      <c r="S105" t="s" s="50">
        <v>184</v>
      </c>
      <c r="T105" t="s" s="50">
        <v>162</v>
      </c>
      <c r="U105" t="s" s="50">
        <v>165</v>
      </c>
      <c r="V105" t="s" s="50">
        <v>164</v>
      </c>
      <c r="W105" t="s" s="50">
        <v>162</v>
      </c>
      <c r="X105" t="s" s="50">
        <v>162</v>
      </c>
    </row>
    <row r="106" ht="13.55" customHeight="1">
      <c r="A106" t="s" s="43">
        <v>1211</v>
      </c>
      <c r="B106" t="s" s="43">
        <v>209</v>
      </c>
      <c r="C106" t="s" s="43">
        <v>1198</v>
      </c>
      <c r="D106" t="s" s="43">
        <v>203</v>
      </c>
      <c r="E106" t="s" s="43">
        <v>627</v>
      </c>
      <c r="F106" t="s" s="43">
        <v>249</v>
      </c>
      <c r="G106" t="s" s="50">
        <v>164</v>
      </c>
      <c r="H106" t="s" s="50">
        <v>170</v>
      </c>
      <c r="I106" t="s" s="50">
        <v>170</v>
      </c>
      <c r="J106" t="s" s="50">
        <v>183</v>
      </c>
      <c r="K106" t="s" s="50">
        <v>165</v>
      </c>
      <c r="L106" t="s" s="50">
        <v>162</v>
      </c>
      <c r="M106" t="s" s="50">
        <v>164</v>
      </c>
      <c r="N106" t="s" s="50">
        <v>162</v>
      </c>
      <c r="O106" t="s" s="50">
        <v>164</v>
      </c>
      <c r="P106" t="s" s="50">
        <v>165</v>
      </c>
      <c r="Q106" t="s" s="50">
        <v>165</v>
      </c>
      <c r="R106" t="s" s="50">
        <v>184</v>
      </c>
      <c r="S106" t="s" s="50">
        <v>184</v>
      </c>
      <c r="T106" t="s" s="50">
        <v>162</v>
      </c>
      <c r="U106" t="s" s="50">
        <v>184</v>
      </c>
      <c r="V106" t="s" s="50">
        <v>184</v>
      </c>
      <c r="W106" t="s" s="50">
        <v>162</v>
      </c>
      <c r="X106" t="s" s="50">
        <v>162</v>
      </c>
    </row>
    <row r="107" ht="13.55" customHeight="1">
      <c r="A107" t="s" s="43">
        <v>1218</v>
      </c>
      <c r="B107" t="s" s="43">
        <v>209</v>
      </c>
      <c r="C107" t="s" s="43">
        <v>1207</v>
      </c>
      <c r="D107" t="s" s="43">
        <v>335</v>
      </c>
      <c r="E107" t="s" s="43">
        <v>283</v>
      </c>
      <c r="F107" t="s" s="43">
        <v>212</v>
      </c>
      <c r="G107" t="s" s="50">
        <v>162</v>
      </c>
      <c r="H107" t="s" s="50">
        <v>170</v>
      </c>
      <c r="I107" t="s" s="50">
        <v>170</v>
      </c>
      <c r="J107" t="s" s="50">
        <v>183</v>
      </c>
      <c r="K107" t="s" s="50">
        <v>165</v>
      </c>
      <c r="L107" t="s" s="50">
        <v>162</v>
      </c>
      <c r="M107" t="s" s="50">
        <v>162</v>
      </c>
      <c r="N107" t="s" s="50">
        <v>162</v>
      </c>
      <c r="O107" t="s" s="50">
        <v>184</v>
      </c>
      <c r="P107" t="s" s="50">
        <v>165</v>
      </c>
      <c r="Q107" t="s" s="50">
        <v>165</v>
      </c>
      <c r="R107" t="s" s="50">
        <v>163</v>
      </c>
      <c r="S107" t="s" s="50">
        <v>184</v>
      </c>
      <c r="T107" t="s" s="50">
        <v>162</v>
      </c>
      <c r="U107" t="s" s="50">
        <v>164</v>
      </c>
      <c r="V107" t="s" s="50">
        <v>164</v>
      </c>
      <c r="W107" t="s" s="50">
        <v>162</v>
      </c>
      <c r="X107" t="s" s="50">
        <v>162</v>
      </c>
    </row>
    <row r="108" ht="13.55" customHeight="1">
      <c r="A108" t="s" s="43">
        <v>1225</v>
      </c>
      <c r="B108" t="s" s="43">
        <v>209</v>
      </c>
      <c r="C108" t="s" s="43">
        <v>1231</v>
      </c>
      <c r="D108" t="s" s="43">
        <v>247</v>
      </c>
      <c r="E108" t="s" s="43">
        <v>764</v>
      </c>
      <c r="F108" t="s" s="43">
        <v>212</v>
      </c>
      <c r="G108" t="s" s="50">
        <v>170</v>
      </c>
      <c r="H108" t="s" s="50">
        <v>164</v>
      </c>
      <c r="I108" t="s" s="50">
        <v>184</v>
      </c>
      <c r="J108" t="s" s="50">
        <v>170</v>
      </c>
      <c r="K108" t="s" s="50">
        <v>165</v>
      </c>
      <c r="L108" t="s" s="50">
        <v>162</v>
      </c>
      <c r="M108" t="s" s="50">
        <v>162</v>
      </c>
      <c r="N108" t="s" s="50">
        <v>162</v>
      </c>
      <c r="O108" t="s" s="50">
        <v>164</v>
      </c>
      <c r="P108" t="s" s="50">
        <v>165</v>
      </c>
      <c r="Q108" t="s" s="50">
        <v>165</v>
      </c>
      <c r="R108" t="s" s="50">
        <v>163</v>
      </c>
      <c r="S108" t="s" s="50">
        <v>163</v>
      </c>
      <c r="T108" t="s" s="50">
        <v>162</v>
      </c>
      <c r="U108" t="s" s="50">
        <v>164</v>
      </c>
      <c r="V108" t="s" s="50">
        <v>163</v>
      </c>
      <c r="W108" t="s" s="50">
        <v>162</v>
      </c>
      <c r="X108" t="s" s="50">
        <v>162</v>
      </c>
    </row>
    <row r="109" ht="13.55" customHeight="1">
      <c r="A109" t="s" s="43">
        <v>1235</v>
      </c>
      <c r="B109" t="s" s="43">
        <v>209</v>
      </c>
      <c r="C109" t="s" s="43">
        <v>1231</v>
      </c>
      <c r="D109" t="s" s="43">
        <v>247</v>
      </c>
      <c r="E109" t="s" s="43">
        <v>612</v>
      </c>
      <c r="F109" t="s" s="43">
        <v>249</v>
      </c>
      <c r="G109" t="s" s="50">
        <v>164</v>
      </c>
      <c r="H109" t="s" s="50">
        <v>170</v>
      </c>
      <c r="I109" t="s" s="50">
        <v>170</v>
      </c>
      <c r="J109" t="s" s="50">
        <v>183</v>
      </c>
      <c r="K109" t="s" s="50">
        <v>184</v>
      </c>
      <c r="L109" t="s" s="50">
        <v>164</v>
      </c>
      <c r="M109" t="s" s="50">
        <v>164</v>
      </c>
      <c r="N109" t="s" s="50">
        <v>162</v>
      </c>
      <c r="O109" t="s" s="50">
        <v>163</v>
      </c>
      <c r="P109" t="s" s="50">
        <v>163</v>
      </c>
      <c r="Q109" t="s" s="50">
        <v>184</v>
      </c>
      <c r="R109" t="s" s="50">
        <v>163</v>
      </c>
      <c r="S109" t="s" s="50">
        <v>164</v>
      </c>
      <c r="T109" t="s" s="50">
        <v>162</v>
      </c>
      <c r="U109" t="s" s="50">
        <v>184</v>
      </c>
      <c r="V109" t="s" s="50">
        <v>162</v>
      </c>
      <c r="W109" t="s" s="50">
        <v>162</v>
      </c>
      <c r="X109" t="s" s="50">
        <v>162</v>
      </c>
    </row>
    <row r="110" ht="13.55" customHeight="1">
      <c r="A110" t="s" s="43">
        <v>1242</v>
      </c>
      <c r="B110" t="s" s="43">
        <v>209</v>
      </c>
      <c r="C110" t="s" s="43">
        <v>1247</v>
      </c>
      <c r="D110" t="s" s="43">
        <v>247</v>
      </c>
      <c r="E110" t="s" s="43">
        <v>211</v>
      </c>
      <c r="F110" t="s" s="43">
        <v>212</v>
      </c>
      <c r="G110" t="s" s="50">
        <v>162</v>
      </c>
      <c r="H110" t="s" s="50">
        <v>170</v>
      </c>
      <c r="I110" t="s" s="50">
        <v>170</v>
      </c>
      <c r="J110" t="s" s="50">
        <v>183</v>
      </c>
      <c r="K110" t="s" s="50">
        <v>165</v>
      </c>
      <c r="L110" t="s" s="50">
        <v>164</v>
      </c>
      <c r="M110" t="s" s="50">
        <v>163</v>
      </c>
      <c r="N110" t="s" s="50">
        <v>164</v>
      </c>
      <c r="O110" t="s" s="50">
        <v>164</v>
      </c>
      <c r="P110" t="s" s="50">
        <v>165</v>
      </c>
      <c r="Q110" t="s" s="50">
        <v>165</v>
      </c>
      <c r="R110" t="s" s="50">
        <v>164</v>
      </c>
      <c r="S110" t="s" s="50">
        <v>162</v>
      </c>
      <c r="T110" t="s" s="50">
        <v>162</v>
      </c>
      <c r="U110" t="s" s="50">
        <v>184</v>
      </c>
      <c r="V110" t="s" s="50">
        <v>162</v>
      </c>
      <c r="W110" t="s" s="50">
        <v>164</v>
      </c>
      <c r="X110" t="s" s="50">
        <v>162</v>
      </c>
    </row>
    <row r="111" ht="13.55" customHeight="1">
      <c r="A111" t="s" s="43">
        <v>1251</v>
      </c>
      <c r="B111" t="s" s="43">
        <v>209</v>
      </c>
      <c r="C111" t="s" s="43">
        <v>1189</v>
      </c>
      <c r="D111" t="s" s="43">
        <v>335</v>
      </c>
      <c r="E111" t="s" s="43">
        <v>804</v>
      </c>
      <c r="F111" t="s" s="43">
        <v>212</v>
      </c>
      <c r="G111" t="s" s="50">
        <v>165</v>
      </c>
      <c r="H111" t="s" s="50">
        <v>170</v>
      </c>
      <c r="I111" t="s" s="50">
        <v>170</v>
      </c>
      <c r="J111" t="s" s="50">
        <v>712</v>
      </c>
      <c r="K111" t="s" s="50">
        <v>165</v>
      </c>
      <c r="L111" t="s" s="50">
        <v>162</v>
      </c>
      <c r="M111" t="s" s="50">
        <v>165</v>
      </c>
      <c r="N111" t="s" s="50">
        <v>162</v>
      </c>
      <c r="O111" t="s" s="50">
        <v>164</v>
      </c>
      <c r="P111" t="s" s="50">
        <v>184</v>
      </c>
      <c r="Q111" t="s" s="50">
        <v>184</v>
      </c>
      <c r="R111" t="s" s="50">
        <v>164</v>
      </c>
      <c r="S111" t="s" s="50">
        <v>164</v>
      </c>
      <c r="T111" t="s" s="50">
        <v>162</v>
      </c>
      <c r="U111" t="s" s="50">
        <v>164</v>
      </c>
      <c r="V111" t="s" s="50">
        <v>162</v>
      </c>
      <c r="W111" t="s" s="50">
        <v>162</v>
      </c>
      <c r="X111" t="s" s="50">
        <v>162</v>
      </c>
    </row>
    <row r="112" ht="13.55" customHeight="1">
      <c r="A112" t="s" s="43">
        <v>1259</v>
      </c>
      <c r="B112" t="s" s="43">
        <v>1268</v>
      </c>
      <c r="C112" t="s" s="43">
        <v>1266</v>
      </c>
      <c r="D112" t="s" s="43">
        <v>321</v>
      </c>
      <c r="E112" t="s" s="43">
        <v>382</v>
      </c>
      <c r="F112" t="s" s="43">
        <v>212</v>
      </c>
      <c r="G112" t="s" s="50">
        <v>164</v>
      </c>
      <c r="H112" t="s" s="50">
        <v>170</v>
      </c>
      <c r="I112" t="s" s="50">
        <v>170</v>
      </c>
      <c r="J112" t="s" s="50">
        <v>183</v>
      </c>
      <c r="K112" t="s" s="50">
        <v>165</v>
      </c>
      <c r="L112" t="s" s="50">
        <v>162</v>
      </c>
      <c r="M112" t="s" s="50">
        <v>163</v>
      </c>
      <c r="N112" t="s" s="50">
        <v>162</v>
      </c>
      <c r="O112" t="s" s="50">
        <v>163</v>
      </c>
      <c r="P112" t="s" s="50">
        <v>165</v>
      </c>
      <c r="Q112" t="s" s="50">
        <v>165</v>
      </c>
      <c r="R112" t="s" s="50">
        <v>163</v>
      </c>
      <c r="S112" t="s" s="50">
        <v>164</v>
      </c>
      <c r="T112" t="s" s="50">
        <v>162</v>
      </c>
      <c r="U112" t="s" s="50">
        <v>162</v>
      </c>
      <c r="V112" t="s" s="50">
        <v>162</v>
      </c>
      <c r="W112" t="s" s="50">
        <v>162</v>
      </c>
      <c r="X112" t="s" s="50">
        <v>162</v>
      </c>
    </row>
    <row r="113" ht="13.55" customHeight="1">
      <c r="A113" t="s" s="43">
        <v>1274</v>
      </c>
      <c r="B113" t="s" s="43">
        <v>1268</v>
      </c>
      <c r="C113" t="s" s="43">
        <v>1266</v>
      </c>
      <c r="D113" t="s" s="43">
        <v>321</v>
      </c>
      <c r="E113" t="s" s="43">
        <v>322</v>
      </c>
      <c r="F113" t="s" s="43">
        <v>249</v>
      </c>
      <c r="G113" t="s" s="50">
        <v>164</v>
      </c>
      <c r="H113" t="s" s="50">
        <v>170</v>
      </c>
      <c r="I113" t="s" s="50">
        <v>170</v>
      </c>
      <c r="J113" t="s" s="50">
        <v>183</v>
      </c>
      <c r="K113" t="s" s="50">
        <v>165</v>
      </c>
      <c r="L113" t="s" s="50">
        <v>162</v>
      </c>
      <c r="M113" t="s" s="50">
        <v>163</v>
      </c>
      <c r="N113" t="s" s="50">
        <v>162</v>
      </c>
      <c r="O113" t="s" s="50">
        <v>163</v>
      </c>
      <c r="P113" t="s" s="50">
        <v>165</v>
      </c>
      <c r="Q113" t="s" s="50">
        <v>165</v>
      </c>
      <c r="R113" t="s" s="50">
        <v>163</v>
      </c>
      <c r="S113" t="s" s="50">
        <v>184</v>
      </c>
      <c r="T113" t="s" s="50">
        <v>162</v>
      </c>
      <c r="U113" t="s" s="50">
        <v>162</v>
      </c>
      <c r="V113" t="s" s="50">
        <v>162</v>
      </c>
      <c r="W113" t="s" s="50">
        <v>162</v>
      </c>
      <c r="X113" t="s" s="50">
        <v>162</v>
      </c>
    </row>
    <row r="114" ht="13.55" customHeight="1">
      <c r="A114" t="s" s="43">
        <v>1282</v>
      </c>
      <c r="B114" t="s" s="43">
        <v>1268</v>
      </c>
      <c r="C114" t="s" s="43">
        <v>1287</v>
      </c>
      <c r="D114" t="s" s="43">
        <v>321</v>
      </c>
      <c r="E114" t="s" s="43">
        <v>437</v>
      </c>
      <c r="F114" t="s" s="43">
        <v>212</v>
      </c>
      <c r="G114" t="s" s="50">
        <v>164</v>
      </c>
      <c r="H114" t="s" s="50">
        <v>170</v>
      </c>
      <c r="I114" t="s" s="50">
        <v>170</v>
      </c>
      <c r="J114" t="s" s="50">
        <v>183</v>
      </c>
      <c r="K114" t="s" s="50">
        <v>165</v>
      </c>
      <c r="L114" t="s" s="50">
        <v>162</v>
      </c>
      <c r="M114" t="s" s="50">
        <v>163</v>
      </c>
      <c r="N114" t="s" s="50">
        <v>162</v>
      </c>
      <c r="O114" t="s" s="50">
        <v>164</v>
      </c>
      <c r="P114" t="s" s="50">
        <v>165</v>
      </c>
      <c r="Q114" t="s" s="50">
        <v>165</v>
      </c>
      <c r="R114" t="s" s="50">
        <v>162</v>
      </c>
      <c r="S114" t="s" s="50">
        <v>165</v>
      </c>
      <c r="T114" t="s" s="50">
        <v>162</v>
      </c>
      <c r="U114" t="s" s="50">
        <v>162</v>
      </c>
      <c r="V114" t="s" s="50">
        <v>162</v>
      </c>
      <c r="W114" t="s" s="50">
        <v>162</v>
      </c>
      <c r="X114" t="s" s="50">
        <v>162</v>
      </c>
    </row>
    <row r="115" ht="13.55" customHeight="1">
      <c r="A115" t="s" s="43">
        <v>1291</v>
      </c>
      <c r="B115" t="s" s="43">
        <v>1268</v>
      </c>
      <c r="C115" t="s" s="43">
        <v>1287</v>
      </c>
      <c r="D115" t="s" s="43">
        <v>321</v>
      </c>
      <c r="E115" t="s" s="43">
        <v>602</v>
      </c>
      <c r="F115" t="s" s="43">
        <v>249</v>
      </c>
      <c r="G115" t="s" s="50">
        <v>164</v>
      </c>
      <c r="H115" t="s" s="50">
        <v>170</v>
      </c>
      <c r="I115" t="s" s="50">
        <v>170</v>
      </c>
      <c r="J115" t="s" s="50">
        <v>183</v>
      </c>
      <c r="K115" t="s" s="50">
        <v>165</v>
      </c>
      <c r="L115" t="s" s="50">
        <v>162</v>
      </c>
      <c r="M115" t="s" s="50">
        <v>162</v>
      </c>
      <c r="N115" t="s" s="50">
        <v>162</v>
      </c>
      <c r="O115" t="s" s="50">
        <v>163</v>
      </c>
      <c r="P115" t="s" s="50">
        <v>165</v>
      </c>
      <c r="Q115" t="s" s="50">
        <v>165</v>
      </c>
      <c r="R115" t="s" s="50">
        <v>164</v>
      </c>
      <c r="S115" t="s" s="50">
        <v>184</v>
      </c>
      <c r="T115" t="s" s="50">
        <v>162</v>
      </c>
      <c r="U115" t="s" s="50">
        <v>162</v>
      </c>
      <c r="V115" t="s" s="50">
        <v>162</v>
      </c>
      <c r="W115" t="s" s="50">
        <v>162</v>
      </c>
      <c r="X115" t="s" s="50">
        <v>162</v>
      </c>
    </row>
    <row r="116" ht="13.55" customHeight="1">
      <c r="A116" t="s" s="43">
        <v>1298</v>
      </c>
      <c r="B116" t="s" s="43">
        <v>1268</v>
      </c>
      <c r="C116" t="s" s="43">
        <v>1303</v>
      </c>
      <c r="D116" t="s" s="43">
        <v>335</v>
      </c>
      <c r="E116" t="s" s="43">
        <v>562</v>
      </c>
      <c r="F116" t="s" s="43">
        <v>249</v>
      </c>
      <c r="G116" t="s" s="50">
        <v>162</v>
      </c>
      <c r="H116" t="s" s="50">
        <v>170</v>
      </c>
      <c r="I116" t="s" s="50">
        <v>170</v>
      </c>
      <c r="J116" t="s" s="50">
        <v>183</v>
      </c>
      <c r="K116" t="s" s="50">
        <v>165</v>
      </c>
      <c r="L116" t="s" s="50">
        <v>162</v>
      </c>
      <c r="M116" t="s" s="50">
        <v>162</v>
      </c>
      <c r="N116" t="s" s="50">
        <v>162</v>
      </c>
      <c r="O116" t="s" s="50">
        <v>163</v>
      </c>
      <c r="P116" t="s" s="50">
        <v>184</v>
      </c>
      <c r="Q116" t="s" s="50">
        <v>184</v>
      </c>
      <c r="R116" t="s" s="50">
        <v>162</v>
      </c>
      <c r="S116" t="s" s="50">
        <v>162</v>
      </c>
      <c r="T116" t="s" s="50">
        <v>162</v>
      </c>
      <c r="U116" t="s" s="50">
        <v>184</v>
      </c>
      <c r="V116" t="s" s="50">
        <v>162</v>
      </c>
      <c r="W116" t="s" s="50">
        <v>162</v>
      </c>
      <c r="X116" t="s" s="50">
        <v>162</v>
      </c>
    </row>
    <row r="117" ht="13.55" customHeight="1">
      <c r="A117" t="s" s="43">
        <v>1307</v>
      </c>
      <c r="B117" t="s" s="43">
        <v>1268</v>
      </c>
      <c r="C117" t="s" s="43">
        <v>1303</v>
      </c>
      <c r="D117" t="s" s="43">
        <v>335</v>
      </c>
      <c r="E117" t="s" s="43">
        <v>250</v>
      </c>
      <c r="F117" t="s" s="43">
        <v>249</v>
      </c>
      <c r="G117" t="s" s="50">
        <v>162</v>
      </c>
      <c r="H117" t="s" s="50">
        <v>170</v>
      </c>
      <c r="I117" t="s" s="50">
        <v>170</v>
      </c>
      <c r="J117" t="s" s="50">
        <v>183</v>
      </c>
      <c r="K117" t="s" s="50">
        <v>165</v>
      </c>
      <c r="L117" t="s" s="50">
        <v>162</v>
      </c>
      <c r="M117" t="s" s="50">
        <v>162</v>
      </c>
      <c r="N117" t="s" s="50">
        <v>162</v>
      </c>
      <c r="O117" t="s" s="50">
        <v>163</v>
      </c>
      <c r="P117" t="s" s="50">
        <v>163</v>
      </c>
      <c r="Q117" t="s" s="50">
        <v>184</v>
      </c>
      <c r="R117" t="s" s="50">
        <v>184</v>
      </c>
      <c r="S117" t="s" s="50">
        <v>184</v>
      </c>
      <c r="T117" t="s" s="50">
        <v>162</v>
      </c>
      <c r="U117" t="s" s="50">
        <v>184</v>
      </c>
      <c r="V117" t="s" s="50">
        <v>164</v>
      </c>
      <c r="W117" t="s" s="50">
        <v>162</v>
      </c>
      <c r="X117" t="s" s="50">
        <v>162</v>
      </c>
    </row>
    <row r="118" ht="13.55" customHeight="1">
      <c r="A118" t="s" s="43">
        <v>1315</v>
      </c>
      <c r="B118" t="s" s="43">
        <v>1268</v>
      </c>
      <c r="C118" t="s" s="43">
        <v>1320</v>
      </c>
      <c r="D118" t="s" s="43">
        <v>203</v>
      </c>
      <c r="E118" t="s" s="43">
        <v>429</v>
      </c>
      <c r="F118" t="s" s="43">
        <v>212</v>
      </c>
      <c r="G118" t="s" s="50">
        <v>164</v>
      </c>
      <c r="H118" t="s" s="50">
        <v>170</v>
      </c>
      <c r="I118" t="s" s="50">
        <v>170</v>
      </c>
      <c r="J118" t="s" s="50">
        <v>257</v>
      </c>
      <c r="K118" t="s" s="50">
        <v>165</v>
      </c>
      <c r="L118" t="s" s="50">
        <v>162</v>
      </c>
      <c r="M118" t="s" s="50">
        <v>162</v>
      </c>
      <c r="N118" t="s" s="50">
        <v>162</v>
      </c>
      <c r="O118" t="s" s="50">
        <v>184</v>
      </c>
      <c r="P118" t="s" s="50">
        <v>164</v>
      </c>
      <c r="Q118" t="s" s="50">
        <v>163</v>
      </c>
      <c r="R118" t="s" s="50">
        <v>165</v>
      </c>
      <c r="S118" t="s" s="50">
        <v>165</v>
      </c>
      <c r="T118" t="s" s="50">
        <v>162</v>
      </c>
      <c r="U118" t="s" s="50">
        <v>184</v>
      </c>
      <c r="V118" t="s" s="50">
        <v>165</v>
      </c>
      <c r="W118" t="s" s="50">
        <v>165</v>
      </c>
      <c r="X118" t="s" s="50">
        <v>165</v>
      </c>
    </row>
    <row r="119" ht="13.55" customHeight="1">
      <c r="A119" t="s" s="43">
        <v>1324</v>
      </c>
      <c r="B119" t="s" s="43">
        <v>1268</v>
      </c>
      <c r="C119" t="s" s="43">
        <v>1330</v>
      </c>
      <c r="D119" t="s" s="43">
        <v>287</v>
      </c>
      <c r="E119" t="s" s="43">
        <v>899</v>
      </c>
      <c r="F119" t="s" s="43">
        <v>249</v>
      </c>
      <c r="G119" t="s" s="50">
        <v>162</v>
      </c>
      <c r="H119" t="s" s="50">
        <v>170</v>
      </c>
      <c r="I119" t="s" s="50">
        <v>170</v>
      </c>
      <c r="J119" t="s" s="50">
        <v>183</v>
      </c>
      <c r="K119" t="s" s="50">
        <v>165</v>
      </c>
      <c r="L119" t="s" s="50">
        <v>164</v>
      </c>
      <c r="M119" t="s" s="50">
        <v>163</v>
      </c>
      <c r="N119" t="s" s="50">
        <v>162</v>
      </c>
      <c r="O119" t="s" s="50">
        <v>162</v>
      </c>
      <c r="P119" t="s" s="50">
        <v>165</v>
      </c>
      <c r="Q119" t="s" s="50">
        <v>165</v>
      </c>
      <c r="R119" t="s" s="50">
        <v>164</v>
      </c>
      <c r="S119" t="s" s="50">
        <v>162</v>
      </c>
      <c r="T119" t="s" s="50">
        <v>162</v>
      </c>
      <c r="U119" t="s" s="50">
        <v>184</v>
      </c>
      <c r="V119" t="s" s="50">
        <v>162</v>
      </c>
      <c r="W119" t="s" s="50">
        <v>162</v>
      </c>
      <c r="X119" t="s" s="50">
        <v>162</v>
      </c>
    </row>
    <row r="120" ht="13.55" customHeight="1">
      <c r="A120" t="s" s="43">
        <v>1334</v>
      </c>
      <c r="B120" t="s" s="43">
        <v>1268</v>
      </c>
      <c r="C120" t="s" s="43">
        <v>1330</v>
      </c>
      <c r="D120" t="s" s="43">
        <v>287</v>
      </c>
      <c r="E120" t="s" s="43">
        <v>627</v>
      </c>
      <c r="F120" t="s" s="43">
        <v>212</v>
      </c>
      <c r="G120" t="s" s="50">
        <v>162</v>
      </c>
      <c r="H120" t="s" s="50">
        <v>170</v>
      </c>
      <c r="I120" t="s" s="50">
        <v>170</v>
      </c>
      <c r="J120" t="s" s="50">
        <v>183</v>
      </c>
      <c r="K120" t="s" s="50">
        <v>165</v>
      </c>
      <c r="L120" t="s" s="50">
        <v>162</v>
      </c>
      <c r="M120" t="s" s="50">
        <v>164</v>
      </c>
      <c r="N120" t="s" s="50">
        <v>162</v>
      </c>
      <c r="O120" t="s" s="50">
        <v>162</v>
      </c>
      <c r="P120" t="s" s="50">
        <v>165</v>
      </c>
      <c r="Q120" t="s" s="50">
        <v>165</v>
      </c>
      <c r="R120" t="s" s="50">
        <v>164</v>
      </c>
      <c r="S120" t="s" s="50">
        <v>162</v>
      </c>
      <c r="T120" t="s" s="50">
        <v>162</v>
      </c>
      <c r="U120" t="s" s="50">
        <v>184</v>
      </c>
      <c r="V120" t="s" s="50">
        <v>162</v>
      </c>
      <c r="W120" t="s" s="50">
        <v>162</v>
      </c>
      <c r="X120" t="s" s="50">
        <v>162</v>
      </c>
    </row>
    <row r="121" ht="13.55" customHeight="1">
      <c r="A121" t="s" s="43">
        <v>1341</v>
      </c>
      <c r="B121" t="s" s="43">
        <v>1268</v>
      </c>
      <c r="C121" t="s" s="43">
        <v>1346</v>
      </c>
      <c r="D121" t="s" s="43">
        <v>305</v>
      </c>
      <c r="E121" t="s" s="43">
        <v>534</v>
      </c>
      <c r="F121" t="s" s="43">
        <v>249</v>
      </c>
      <c r="G121" t="s" s="50">
        <v>162</v>
      </c>
      <c r="H121" t="s" s="50">
        <v>170</v>
      </c>
      <c r="I121" t="s" s="50">
        <v>170</v>
      </c>
      <c r="J121" t="s" s="50">
        <v>183</v>
      </c>
      <c r="K121" t="s" s="50">
        <v>165</v>
      </c>
      <c r="L121" t="s" s="50">
        <v>162</v>
      </c>
      <c r="M121" t="s" s="50">
        <v>164</v>
      </c>
      <c r="N121" t="s" s="50">
        <v>162</v>
      </c>
      <c r="O121" t="s" s="50">
        <v>162</v>
      </c>
      <c r="P121" t="s" s="50">
        <v>165</v>
      </c>
      <c r="Q121" t="s" s="50">
        <v>165</v>
      </c>
      <c r="R121" t="s" s="50">
        <v>162</v>
      </c>
      <c r="S121" t="s" s="50">
        <v>162</v>
      </c>
      <c r="T121" t="s" s="50">
        <v>162</v>
      </c>
      <c r="U121" t="s" s="50">
        <v>184</v>
      </c>
      <c r="V121" t="s" s="50">
        <v>162</v>
      </c>
      <c r="W121" t="s" s="50">
        <v>162</v>
      </c>
      <c r="X121" t="s" s="50">
        <v>162</v>
      </c>
    </row>
    <row r="122" ht="13.55" customHeight="1">
      <c r="A122" t="s" s="43">
        <v>1350</v>
      </c>
      <c r="B122" t="s" s="43">
        <v>1268</v>
      </c>
      <c r="C122" t="s" s="43">
        <v>1346</v>
      </c>
      <c r="D122" t="s" s="43">
        <v>305</v>
      </c>
      <c r="E122" t="s" s="43">
        <v>310</v>
      </c>
      <c r="F122" t="s" s="43">
        <v>212</v>
      </c>
      <c r="G122" t="s" s="50">
        <v>162</v>
      </c>
      <c r="H122" t="s" s="50">
        <v>170</v>
      </c>
      <c r="I122" t="s" s="50">
        <v>170</v>
      </c>
      <c r="J122" t="s" s="50">
        <v>183</v>
      </c>
      <c r="K122" t="s" s="50">
        <v>165</v>
      </c>
      <c r="L122" t="s" s="50">
        <v>162</v>
      </c>
      <c r="M122" t="s" s="50">
        <v>163</v>
      </c>
      <c r="N122" t="s" s="50">
        <v>162</v>
      </c>
      <c r="O122" t="s" s="50">
        <v>162</v>
      </c>
      <c r="P122" t="s" s="50">
        <v>165</v>
      </c>
      <c r="Q122" t="s" s="50">
        <v>165</v>
      </c>
      <c r="R122" t="s" s="50">
        <v>162</v>
      </c>
      <c r="S122" t="s" s="50">
        <v>162</v>
      </c>
      <c r="T122" t="s" s="50">
        <v>162</v>
      </c>
      <c r="U122" t="s" s="50">
        <v>184</v>
      </c>
      <c r="V122" t="s" s="50">
        <v>162</v>
      </c>
      <c r="W122" t="s" s="50">
        <v>162</v>
      </c>
      <c r="X122" t="s" s="50">
        <v>162</v>
      </c>
    </row>
    <row r="123" ht="13.55" customHeight="1">
      <c r="A123" t="s" s="43">
        <v>1357</v>
      </c>
      <c r="B123" t="s" s="43">
        <v>1268</v>
      </c>
      <c r="C123" t="s" s="43">
        <v>1362</v>
      </c>
      <c r="D123" t="s" s="43">
        <v>203</v>
      </c>
      <c r="E123" t="s" s="43">
        <v>602</v>
      </c>
      <c r="F123" t="s" s="43">
        <v>249</v>
      </c>
      <c r="G123" t="s" s="50">
        <v>162</v>
      </c>
      <c r="H123" t="s" s="50">
        <v>170</v>
      </c>
      <c r="I123" t="s" s="50">
        <v>170</v>
      </c>
      <c r="J123" t="s" s="50">
        <v>183</v>
      </c>
      <c r="K123" t="s" s="50">
        <v>165</v>
      </c>
      <c r="L123" t="s" s="50">
        <v>162</v>
      </c>
      <c r="M123" t="s" s="50">
        <v>162</v>
      </c>
      <c r="N123" t="s" s="50">
        <v>162</v>
      </c>
      <c r="O123" t="s" s="50">
        <v>162</v>
      </c>
      <c r="P123" t="s" s="50">
        <v>184</v>
      </c>
      <c r="Q123" t="s" s="50">
        <v>184</v>
      </c>
      <c r="R123" t="s" s="50">
        <v>163</v>
      </c>
      <c r="S123" t="s" s="50">
        <v>184</v>
      </c>
      <c r="T123" t="s" s="50">
        <v>162</v>
      </c>
      <c r="U123" t="s" s="50">
        <v>184</v>
      </c>
      <c r="V123" t="s" s="50">
        <v>184</v>
      </c>
      <c r="W123" t="s" s="50">
        <v>164</v>
      </c>
      <c r="X123" t="s" s="50">
        <v>162</v>
      </c>
    </row>
    <row r="124" ht="13.55" customHeight="1">
      <c r="A124" t="s" s="43">
        <v>1366</v>
      </c>
      <c r="B124" t="s" s="43">
        <v>1268</v>
      </c>
      <c r="C124" t="s" s="43">
        <v>1320</v>
      </c>
      <c r="D124" t="s" s="43">
        <v>203</v>
      </c>
      <c r="E124" t="s" s="43">
        <v>485</v>
      </c>
      <c r="F124" t="s" s="43">
        <v>212</v>
      </c>
      <c r="G124" t="s" s="50">
        <v>162</v>
      </c>
      <c r="H124" t="s" s="50">
        <v>170</v>
      </c>
      <c r="I124" t="s" s="50">
        <v>170</v>
      </c>
      <c r="J124" t="s" s="50">
        <v>183</v>
      </c>
      <c r="K124" t="s" s="50">
        <v>165</v>
      </c>
      <c r="L124" t="s" s="50">
        <v>162</v>
      </c>
      <c r="M124" t="s" s="50">
        <v>164</v>
      </c>
      <c r="N124" t="s" s="50">
        <v>162</v>
      </c>
      <c r="O124" t="s" s="50">
        <v>162</v>
      </c>
      <c r="P124" t="s" s="50">
        <v>165</v>
      </c>
      <c r="Q124" t="s" s="50">
        <v>165</v>
      </c>
      <c r="R124" t="s" s="50">
        <v>162</v>
      </c>
      <c r="S124" t="s" s="50">
        <v>162</v>
      </c>
      <c r="T124" t="s" s="50">
        <v>162</v>
      </c>
      <c r="U124" t="s" s="50">
        <v>184</v>
      </c>
      <c r="V124" t="s" s="50">
        <v>162</v>
      </c>
      <c r="W124" t="s" s="50">
        <v>162</v>
      </c>
      <c r="X124" t="s" s="50">
        <v>162</v>
      </c>
    </row>
    <row r="125" ht="13.55" customHeight="1">
      <c r="A125" t="s" s="43">
        <v>1373</v>
      </c>
      <c r="B125" t="s" s="43">
        <v>1268</v>
      </c>
      <c r="C125" t="s" s="43">
        <v>1362</v>
      </c>
      <c r="D125" t="s" s="43">
        <v>203</v>
      </c>
      <c r="E125" t="s" s="43">
        <v>454</v>
      </c>
      <c r="F125" t="s" s="43">
        <v>249</v>
      </c>
      <c r="G125" t="s" s="50">
        <v>162</v>
      </c>
      <c r="H125" t="s" s="50">
        <v>170</v>
      </c>
      <c r="I125" t="s" s="50">
        <v>170</v>
      </c>
      <c r="J125" t="s" s="50">
        <v>183</v>
      </c>
      <c r="K125" t="s" s="50">
        <v>184</v>
      </c>
      <c r="L125" t="s" s="50">
        <v>162</v>
      </c>
      <c r="M125" t="s" s="50">
        <v>162</v>
      </c>
      <c r="N125" t="s" s="50">
        <v>162</v>
      </c>
      <c r="O125" t="s" s="50">
        <v>164</v>
      </c>
      <c r="P125" t="s" s="50">
        <v>184</v>
      </c>
      <c r="Q125" t="s" s="50">
        <v>184</v>
      </c>
      <c r="R125" t="s" s="50">
        <v>164</v>
      </c>
      <c r="S125" t="s" s="50">
        <v>164</v>
      </c>
      <c r="T125" t="s" s="50">
        <v>162</v>
      </c>
      <c r="U125" t="s" s="50">
        <v>184</v>
      </c>
      <c r="V125" t="s" s="50">
        <v>164</v>
      </c>
      <c r="W125" t="s" s="50">
        <v>162</v>
      </c>
      <c r="X125" t="s" s="50">
        <v>162</v>
      </c>
    </row>
    <row r="126" ht="13.55" customHeight="1">
      <c r="A126" t="s" s="43">
        <v>1380</v>
      </c>
      <c r="B126" t="s" s="43">
        <v>1268</v>
      </c>
      <c r="C126" t="s" s="43">
        <v>1385</v>
      </c>
      <c r="D126" t="s" s="43">
        <v>247</v>
      </c>
      <c r="E126" t="s" s="43">
        <v>602</v>
      </c>
      <c r="F126" t="s" s="43">
        <v>249</v>
      </c>
      <c r="G126" t="s" s="50">
        <v>164</v>
      </c>
      <c r="H126" t="s" s="50">
        <v>170</v>
      </c>
      <c r="I126" t="s" s="50">
        <v>170</v>
      </c>
      <c r="J126" t="s" s="50">
        <v>183</v>
      </c>
      <c r="K126" t="s" s="50">
        <v>165</v>
      </c>
      <c r="L126" t="s" s="50">
        <v>162</v>
      </c>
      <c r="M126" t="s" s="50">
        <v>164</v>
      </c>
      <c r="N126" t="s" s="50">
        <v>162</v>
      </c>
      <c r="O126" t="s" s="50">
        <v>164</v>
      </c>
      <c r="P126" t="s" s="50">
        <v>184</v>
      </c>
      <c r="Q126" t="s" s="50">
        <v>165</v>
      </c>
      <c r="R126" t="s" s="50">
        <v>165</v>
      </c>
      <c r="S126" t="s" s="50">
        <v>165</v>
      </c>
      <c r="T126" t="s" s="50">
        <v>162</v>
      </c>
      <c r="U126" t="s" s="50">
        <v>184</v>
      </c>
      <c r="V126" t="s" s="50">
        <v>164</v>
      </c>
      <c r="W126" t="s" s="50">
        <v>162</v>
      </c>
      <c r="X126" t="s" s="50">
        <v>162</v>
      </c>
    </row>
    <row r="127" ht="13.55" customHeight="1">
      <c r="A127" t="s" s="43">
        <v>1389</v>
      </c>
      <c r="B127" t="s" s="43">
        <v>1268</v>
      </c>
      <c r="C127" t="s" s="43">
        <v>1385</v>
      </c>
      <c r="D127" t="s" s="43">
        <v>247</v>
      </c>
      <c r="E127" t="s" s="43">
        <v>250</v>
      </c>
      <c r="F127" t="s" s="43">
        <v>249</v>
      </c>
      <c r="G127" t="s" s="50">
        <v>163</v>
      </c>
      <c r="H127" t="s" s="50">
        <v>170</v>
      </c>
      <c r="I127" t="s" s="50">
        <v>170</v>
      </c>
      <c r="J127" t="s" s="50">
        <v>242</v>
      </c>
      <c r="K127" t="s" s="50">
        <v>184</v>
      </c>
      <c r="L127" t="s" s="50">
        <v>162</v>
      </c>
      <c r="M127" t="s" s="50">
        <v>162</v>
      </c>
      <c r="N127" t="s" s="50">
        <v>162</v>
      </c>
      <c r="O127" t="s" s="50">
        <v>164</v>
      </c>
      <c r="P127" t="s" s="50">
        <v>164</v>
      </c>
      <c r="Q127" t="s" s="50">
        <v>165</v>
      </c>
      <c r="R127" t="s" s="50">
        <v>164</v>
      </c>
      <c r="S127" t="s" s="50">
        <v>164</v>
      </c>
      <c r="T127" t="s" s="50">
        <v>162</v>
      </c>
      <c r="U127" t="s" s="50">
        <v>184</v>
      </c>
      <c r="V127" t="s" s="50">
        <v>164</v>
      </c>
      <c r="W127" t="s" s="50">
        <v>162</v>
      </c>
      <c r="X127" t="s" s="50">
        <v>162</v>
      </c>
    </row>
    <row r="128" ht="13.55" customHeight="1">
      <c r="A128" t="s" s="43">
        <v>1397</v>
      </c>
      <c r="B128" t="s" s="43">
        <v>1268</v>
      </c>
      <c r="C128" t="s" s="43">
        <v>1404</v>
      </c>
      <c r="D128" t="s" s="43">
        <v>305</v>
      </c>
      <c r="E128" t="s" s="43">
        <v>248</v>
      </c>
      <c r="F128" t="s" s="43">
        <v>249</v>
      </c>
      <c r="G128" t="s" s="50">
        <v>170</v>
      </c>
      <c r="H128" t="s" s="50">
        <v>162</v>
      </c>
      <c r="I128" t="s" s="50">
        <v>165</v>
      </c>
      <c r="J128" t="s" s="50">
        <v>170</v>
      </c>
      <c r="K128" t="s" s="50">
        <v>165</v>
      </c>
      <c r="L128" t="s" s="50">
        <v>164</v>
      </c>
      <c r="M128" t="s" s="50">
        <v>164</v>
      </c>
      <c r="N128" t="s" s="50">
        <v>162</v>
      </c>
      <c r="O128" t="s" s="50">
        <v>163</v>
      </c>
      <c r="P128" t="s" s="50">
        <v>163</v>
      </c>
      <c r="Q128" t="s" s="50">
        <v>184</v>
      </c>
      <c r="R128" t="s" s="50">
        <v>163</v>
      </c>
      <c r="S128" t="s" s="50">
        <v>164</v>
      </c>
      <c r="T128" t="s" s="50">
        <v>164</v>
      </c>
      <c r="U128" t="s" s="50">
        <v>184</v>
      </c>
      <c r="V128" t="s" s="50">
        <v>164</v>
      </c>
      <c r="W128" t="s" s="50">
        <v>164</v>
      </c>
      <c r="X128" t="s" s="50">
        <v>164</v>
      </c>
    </row>
    <row r="129" ht="13.55" customHeight="1">
      <c r="A129" t="s" s="43">
        <v>1408</v>
      </c>
      <c r="B129" t="s" s="43">
        <v>1268</v>
      </c>
      <c r="C129" t="s" s="43">
        <v>1404</v>
      </c>
      <c r="D129" t="s" s="43">
        <v>305</v>
      </c>
      <c r="E129" t="s" s="43">
        <v>485</v>
      </c>
      <c r="F129" t="s" s="43">
        <v>249</v>
      </c>
      <c r="G129" t="s" s="50">
        <v>170</v>
      </c>
      <c r="H129" t="s" s="50">
        <v>162</v>
      </c>
      <c r="I129" t="s" s="50">
        <v>165</v>
      </c>
      <c r="J129" t="s" s="50">
        <v>170</v>
      </c>
      <c r="K129" t="s" s="50">
        <v>163</v>
      </c>
      <c r="L129" t="s" s="50">
        <v>164</v>
      </c>
      <c r="M129" t="s" s="50">
        <v>165</v>
      </c>
      <c r="N129" t="s" s="50">
        <v>164</v>
      </c>
      <c r="O129" t="s" s="50">
        <v>164</v>
      </c>
      <c r="P129" t="s" s="50">
        <v>163</v>
      </c>
      <c r="Q129" t="s" s="50">
        <v>184</v>
      </c>
      <c r="R129" t="s" s="50">
        <v>163</v>
      </c>
      <c r="S129" t="s" s="50">
        <v>164</v>
      </c>
      <c r="T129" t="s" s="50">
        <v>164</v>
      </c>
      <c r="U129" t="s" s="50">
        <v>184</v>
      </c>
      <c r="V129" t="s" s="50">
        <v>164</v>
      </c>
      <c r="W129" t="s" s="50">
        <v>162</v>
      </c>
      <c r="X129" t="s" s="50">
        <v>162</v>
      </c>
    </row>
    <row r="130" ht="13.55" customHeight="1">
      <c r="A130" t="s" s="43">
        <v>1415</v>
      </c>
      <c r="B130" t="s" s="43">
        <v>1268</v>
      </c>
      <c r="C130" t="s" s="43">
        <v>1420</v>
      </c>
      <c r="D130" t="s" s="43">
        <v>301</v>
      </c>
      <c r="E130" t="s" s="43">
        <v>504</v>
      </c>
      <c r="F130" t="s" s="43">
        <v>249</v>
      </c>
      <c r="G130" t="s" s="50">
        <v>162</v>
      </c>
      <c r="H130" t="s" s="50">
        <v>170</v>
      </c>
      <c r="I130" t="s" s="50">
        <v>170</v>
      </c>
      <c r="J130" t="s" s="50">
        <v>183</v>
      </c>
      <c r="K130" t="s" s="50">
        <v>165</v>
      </c>
      <c r="L130" t="s" s="50">
        <v>162</v>
      </c>
      <c r="M130" t="s" s="50">
        <v>162</v>
      </c>
      <c r="N130" t="s" s="50">
        <v>162</v>
      </c>
      <c r="O130" t="s" s="50">
        <v>162</v>
      </c>
      <c r="P130" t="s" s="50">
        <v>165</v>
      </c>
      <c r="Q130" t="s" s="50">
        <v>165</v>
      </c>
      <c r="R130" t="s" s="50">
        <v>184</v>
      </c>
      <c r="S130" t="s" s="50">
        <v>164</v>
      </c>
      <c r="T130" t="s" s="50">
        <v>164</v>
      </c>
      <c r="U130" t="s" s="50">
        <v>165</v>
      </c>
      <c r="V130" t="s" s="50">
        <v>165</v>
      </c>
      <c r="W130" t="s" s="50">
        <v>162</v>
      </c>
      <c r="X130" t="s" s="50">
        <v>162</v>
      </c>
    </row>
    <row r="131" ht="13.55" customHeight="1">
      <c r="A131" t="s" s="43">
        <v>1424</v>
      </c>
      <c r="B131" t="s" s="43">
        <v>1268</v>
      </c>
      <c r="C131" t="s" s="43">
        <v>1420</v>
      </c>
      <c r="D131" t="s" s="43">
        <v>301</v>
      </c>
      <c r="E131" t="s" s="43">
        <v>774</v>
      </c>
      <c r="F131" t="s" s="43">
        <v>249</v>
      </c>
      <c r="G131" t="s" s="50">
        <v>162</v>
      </c>
      <c r="H131" t="s" s="50">
        <v>170</v>
      </c>
      <c r="I131" t="s" s="50">
        <v>170</v>
      </c>
      <c r="J131" t="s" s="50">
        <v>183</v>
      </c>
      <c r="K131" t="s" s="50">
        <v>184</v>
      </c>
      <c r="L131" t="s" s="50">
        <v>162</v>
      </c>
      <c r="M131" t="s" s="50">
        <v>162</v>
      </c>
      <c r="N131" t="s" s="50">
        <v>162</v>
      </c>
      <c r="O131" t="s" s="50">
        <v>162</v>
      </c>
      <c r="P131" t="s" s="50">
        <v>165</v>
      </c>
      <c r="Q131" t="s" s="50">
        <v>165</v>
      </c>
      <c r="R131" t="s" s="50">
        <v>162</v>
      </c>
      <c r="S131" t="s" s="50">
        <v>162</v>
      </c>
      <c r="T131" t="s" s="50">
        <v>162</v>
      </c>
      <c r="U131" t="s" s="50">
        <v>184</v>
      </c>
      <c r="V131" t="s" s="50">
        <v>162</v>
      </c>
      <c r="W131" t="s" s="50">
        <v>162</v>
      </c>
      <c r="X131" t="s" s="50">
        <v>162</v>
      </c>
    </row>
    <row r="132" ht="13.55" customHeight="1">
      <c r="A132" s="72"/>
      <c r="B132" s="72"/>
      <c r="C132" s="72"/>
      <c r="D132" s="73"/>
      <c r="E132" t="s" s="130">
        <v>2533</v>
      </c>
      <c r="F132" t="s" s="43">
        <v>2572</v>
      </c>
      <c r="G132" s="49">
        <f>COUNTIF(G5:G131,"one_totally_disagree")</f>
        <v>1</v>
      </c>
      <c r="H132" s="49">
        <f>COUNTIF(H5:H131,"one_totally_disagree")</f>
        <v>1</v>
      </c>
      <c r="I132" s="49">
        <f>COUNTIF(I5:I131,"one_totally_disagree")</f>
        <v>2</v>
      </c>
      <c r="J132" s="49">
        <f>COUNTIF(J5:J131,"one_strongly_disagree")</f>
        <v>84</v>
      </c>
      <c r="K132" s="49">
        <f>COUNTIF(K5:K131,"one_totally_disagree")</f>
        <v>82</v>
      </c>
      <c r="L132" s="49">
        <f>COUNTIF(L5:L131,"one_totally_disagree")</f>
        <v>1</v>
      </c>
      <c r="M132" s="49">
        <f>COUNTIF(M5:M131,"one_totally_disagree")</f>
        <v>14</v>
      </c>
      <c r="N132" s="49">
        <f>COUNTIF(N5:N131,"one_totally_disagree")</f>
        <v>0</v>
      </c>
      <c r="O132" s="49">
        <f>COUNTIF(O5:O131,"one_totally_disagree")</f>
        <v>1</v>
      </c>
      <c r="P132" s="49">
        <f>COUNTIF(P5:P131,"one_totally_disagree")</f>
        <v>73</v>
      </c>
      <c r="Q132" s="49">
        <f>COUNTIF(Q5:Q131,"one_totally_disagree")</f>
        <v>92</v>
      </c>
      <c r="R132" s="49">
        <f>COUNTIF(R5:R131,"one_totally_disagree")</f>
        <v>5</v>
      </c>
      <c r="S132" s="49">
        <f>COUNTIF(S5:S131,"one_totally_disagree")</f>
        <v>6</v>
      </c>
      <c r="T132" s="49">
        <f>COUNTIF(T5:T131,"one_totally_disagree")</f>
        <v>0</v>
      </c>
      <c r="U132" s="49">
        <f>COUNTIF(U5:U131,"one_totally_disagree")</f>
        <v>14</v>
      </c>
      <c r="V132" s="49">
        <f>COUNTIF(V5:V131,"one_totally_disagree")</f>
        <v>12</v>
      </c>
      <c r="W132" s="49">
        <f>COUNTIF(W5:W131,"one_totally_disagree")</f>
        <v>2</v>
      </c>
      <c r="X132" s="49">
        <f>COUNTIF(X5:X131,"one_totally_disagree")</f>
        <v>1</v>
      </c>
    </row>
    <row r="133" ht="13.55" customHeight="1">
      <c r="A133" s="8"/>
      <c r="B133" s="8"/>
      <c r="C133" s="8"/>
      <c r="D133" s="99"/>
      <c r="E133" s="135"/>
      <c r="F133" t="s" s="43">
        <v>2573</v>
      </c>
      <c r="G133" s="49">
        <f>COUNTIF(G5:G131,"two_Disagree_")</f>
        <v>2</v>
      </c>
      <c r="H133" s="49">
        <f>COUNTIF(H5:H131,"two_Disagree_")</f>
        <v>1</v>
      </c>
      <c r="I133" s="49">
        <f>COUNTIF(I5:I131,"two_Disagree_")</f>
        <v>3</v>
      </c>
      <c r="J133" s="49">
        <f>COUNTIF(J5:J131,"two_disagree")</f>
        <v>19</v>
      </c>
      <c r="K133" s="49">
        <f>COUNTIF(K5:K131,"two_Disagree_")</f>
        <v>30</v>
      </c>
      <c r="L133" s="49">
        <f>COUNTIF(L5:L131,"two_Disagree_")</f>
        <v>3</v>
      </c>
      <c r="M133" s="49">
        <f>COUNTIF(M5:M131,"two_Disagree_")</f>
        <v>7</v>
      </c>
      <c r="N133" s="49">
        <f>COUNTIF(N5:N131,"two_Disagree_")</f>
        <v>2</v>
      </c>
      <c r="O133" s="49">
        <f>COUNTIF(O5:O131,"two_Disagree_")</f>
        <v>6</v>
      </c>
      <c r="P133" s="49">
        <f>COUNTIF(P5:P131,"two_Disagree_")</f>
        <v>30</v>
      </c>
      <c r="Q133" s="49">
        <f>COUNTIF(Q5:Q131,"two_Disagree_")</f>
        <v>22</v>
      </c>
      <c r="R133" s="49">
        <f>COUNTIF(R5:R131,"two_Disagree_")</f>
        <v>15</v>
      </c>
      <c r="S133" s="49">
        <f>COUNTIF(S5:S131,"two_Disagree_")</f>
        <v>20</v>
      </c>
      <c r="T133" s="49">
        <f>COUNTIF(T5:T131,"two_Disagree_")</f>
        <v>0</v>
      </c>
      <c r="U133" s="49">
        <f>COUNTIF(U5:U131,"two_Disagree_")</f>
        <v>59</v>
      </c>
      <c r="V133" s="49">
        <f>COUNTIF(V5:V131,"two_Disagree_")</f>
        <v>18</v>
      </c>
      <c r="W133" s="49">
        <f>COUNTIF(W5:W131,"two_Disagree_")</f>
        <v>1</v>
      </c>
      <c r="X133" s="49">
        <f>COUNTIF(X5:X131,"two_Disagree_")</f>
        <v>3</v>
      </c>
    </row>
    <row r="134" ht="13.55" customHeight="1">
      <c r="A134" s="8"/>
      <c r="B134" s="8"/>
      <c r="C134" s="8"/>
      <c r="D134" s="99"/>
      <c r="E134" s="135"/>
      <c r="F134" t="s" s="43">
        <v>2574</v>
      </c>
      <c r="G134" s="49">
        <f>COUNTIF(G5:G131,"three_not_disagree_nor_agree")</f>
        <v>10</v>
      </c>
      <c r="H134" s="49">
        <f>COUNTIF(H5:H131,"three_not_disagree_nor_agree")</f>
        <v>1</v>
      </c>
      <c r="I134" s="49">
        <f>COUNTIF(I5:I131,"three_not_disagree_nor_agree")</f>
        <v>2</v>
      </c>
      <c r="J134" s="49">
        <f>COUNTIF(J5:J131,"three_neither_agree_nor_disagree")</f>
        <v>4</v>
      </c>
      <c r="K134" s="49">
        <f>COUNTIF(K5:K131,"three_not_disagree_nor_agree")</f>
        <v>10</v>
      </c>
      <c r="L134" s="49">
        <f>COUNTIF(L5:L131,"three_not_disagree_nor_agree")</f>
        <v>2</v>
      </c>
      <c r="M134" s="49">
        <f>COUNTIF(M5:M131,"three_not_disagree_nor_agree")</f>
        <v>30</v>
      </c>
      <c r="N134" s="49">
        <f>COUNTIF(N5:N131,"three_not_disagree_nor_agree")</f>
        <v>3</v>
      </c>
      <c r="O134" s="49">
        <f>COUNTIF(O5:O131,"three_not_disagree_nor_agree")</f>
        <v>38</v>
      </c>
      <c r="P134" s="49">
        <f>COUNTIF(P5:P131,"three_not_disagree_nor_agree")</f>
        <v>12</v>
      </c>
      <c r="Q134" s="49">
        <f>COUNTIF(Q5:Q131,"three_not_disagree_nor_agree")</f>
        <v>10</v>
      </c>
      <c r="R134" s="49">
        <f>COUNTIF(R5:R131,"three_not_disagree_nor_agree")</f>
        <v>44</v>
      </c>
      <c r="S134" s="49">
        <f>COUNTIF(S5:S131,"three_not_disagree_nor_agree")</f>
        <v>27</v>
      </c>
      <c r="T134" s="49">
        <f>COUNTIF(T5:T131,"three_not_disagree_nor_agree")</f>
        <v>12</v>
      </c>
      <c r="U134" s="49">
        <f>COUNTIF(U5:U131,"three_not_disagree_nor_agree")</f>
        <v>14</v>
      </c>
      <c r="V134" s="49">
        <f>COUNTIF(V5:V131,"three_not_disagree_nor_agree")</f>
        <v>20</v>
      </c>
      <c r="W134" s="49">
        <f>COUNTIF(W5:W131,"three_not_disagree_nor_agree")</f>
        <v>13</v>
      </c>
      <c r="X134" s="49">
        <f>COUNTIF(X5:X131,"three_not_disagree_nor_agree")</f>
        <v>13</v>
      </c>
    </row>
    <row r="135" ht="13.55" customHeight="1">
      <c r="A135" s="8"/>
      <c r="B135" s="8"/>
      <c r="C135" s="8"/>
      <c r="D135" s="99"/>
      <c r="E135" s="135"/>
      <c r="F135" t="s" s="43">
        <v>2575</v>
      </c>
      <c r="G135" s="49">
        <f>COUNTIF(G5:G131,"four__agree_")</f>
        <v>41</v>
      </c>
      <c r="H135" s="49">
        <f>COUNTIF(H5:H131,"four__agree_")</f>
        <v>4</v>
      </c>
      <c r="I135" s="49">
        <f>COUNTIF(I5:I131,"four__agree_")</f>
        <v>2</v>
      </c>
      <c r="J135" s="49">
        <f>COUNTIF(J5:J131,"four_agree")</f>
        <v>5</v>
      </c>
      <c r="K135" s="49">
        <f>COUNTIF(K5:K131,"four__agree_")</f>
        <v>3</v>
      </c>
      <c r="L135" s="49">
        <f>COUNTIF(L5:L131,"four__agree_")</f>
        <v>35</v>
      </c>
      <c r="M135" s="49">
        <f>COUNTIF(M5:M131,"four__agree_")</f>
        <v>41</v>
      </c>
      <c r="N135" s="49">
        <f>COUNTIF(N5:N131,"four__agree_")</f>
        <v>20</v>
      </c>
      <c r="O135" s="49">
        <f>COUNTIF(O5:O131,"four__agree_")</f>
        <v>50</v>
      </c>
      <c r="P135" s="49">
        <f>COUNTIF(P5:P131,"four__agree_")</f>
        <v>11</v>
      </c>
      <c r="Q135" s="49">
        <f>COUNTIF(Q5:Q131,"four__agree_")</f>
        <v>2</v>
      </c>
      <c r="R135" s="49">
        <f>COUNTIF(R5:R131,"four__agree_")</f>
        <v>49</v>
      </c>
      <c r="S135" s="49">
        <f>COUNTIF(S5:S131,"four__agree_")</f>
        <v>53</v>
      </c>
      <c r="T135" s="49">
        <f>COUNTIF(T5:T131,"four__agree_")</f>
        <v>42</v>
      </c>
      <c r="U135" s="49">
        <f>COUNTIF(U5:U131,"four__agree_")</f>
        <v>28</v>
      </c>
      <c r="V135" s="49">
        <f>COUNTIF(V5:V131,"four__agree_")</f>
        <v>45</v>
      </c>
      <c r="W135" s="49">
        <f>COUNTIF(W5:W131,"four__agree_")</f>
        <v>37</v>
      </c>
      <c r="X135" s="49">
        <f>COUNTIF(X5:X131,"four__agree_")</f>
        <v>53</v>
      </c>
    </row>
    <row r="136" ht="13.55" customHeight="1">
      <c r="A136" s="8"/>
      <c r="B136" s="8"/>
      <c r="C136" s="8"/>
      <c r="D136" s="99"/>
      <c r="E136" s="135"/>
      <c r="F136" t="s" s="43">
        <v>2576</v>
      </c>
      <c r="G136" s="49">
        <f>COUNTIF(G5:G131,"five_totally_agree")</f>
        <v>63</v>
      </c>
      <c r="H136" s="49">
        <f>COUNTIF(H5:H131,"five_totally_agree")</f>
        <v>3</v>
      </c>
      <c r="I136" s="49">
        <f>COUNTIF(I5:I131,"five_totally_agree")</f>
        <v>1</v>
      </c>
      <c r="J136" s="49">
        <f>COUNTIF(J5:J131,"five_strongly_agree")</f>
        <v>5</v>
      </c>
      <c r="K136" s="49">
        <f>COUNTIF(K5:K131,"five_totally_agree")</f>
        <v>2</v>
      </c>
      <c r="L136" s="49">
        <f>COUNTIF(L5:L131,"five_totally_agree")</f>
        <v>86</v>
      </c>
      <c r="M136" s="49">
        <f>COUNTIF(M5:M131,"five_totally_agree")</f>
        <v>35</v>
      </c>
      <c r="N136" s="49">
        <f>COUNTIF(N5:N131,"five_totally_agree")</f>
        <v>102</v>
      </c>
      <c r="O136" s="49">
        <f>COUNTIF(O5:O131,"five_totally_agree")</f>
        <v>32</v>
      </c>
      <c r="P136" s="49">
        <f>COUNTIF(P5:P131,"five_totally_agree")</f>
        <v>1</v>
      </c>
      <c r="Q136" s="49">
        <f>COUNTIF(Q5:Q131,"five_totally_agree")</f>
        <v>1</v>
      </c>
      <c r="R136" s="49">
        <f>COUNTIF(R5:R131,"five_totally_agree")</f>
        <v>14</v>
      </c>
      <c r="S136" s="49">
        <f>COUNTIF(S5:S131,"five_totally_agree")</f>
        <v>21</v>
      </c>
      <c r="T136" s="49">
        <f>COUNTIF(T5:T131,"five_totally_agree")</f>
        <v>73</v>
      </c>
      <c r="U136" s="49">
        <f>COUNTIF(U5:U131,"five_totally_agree")</f>
        <v>12</v>
      </c>
      <c r="V136" s="49">
        <f>COUNTIF(V5:V131,"five_totally_agree")</f>
        <v>32</v>
      </c>
      <c r="W136" s="49">
        <f>COUNTIF(W5:W131,"five_totally_agree")</f>
        <v>74</v>
      </c>
      <c r="X136" s="49">
        <f>COUNTIF(X5:X131,"five_totally_agree")</f>
        <v>57</v>
      </c>
    </row>
    <row r="137" ht="13.55" customHeight="1">
      <c r="A137" s="8"/>
      <c r="B137" s="8"/>
      <c r="C137" s="8"/>
      <c r="D137" s="99"/>
      <c r="E137" s="135"/>
      <c r="F137" t="s" s="130">
        <v>2542</v>
      </c>
      <c r="G137" s="49">
        <f>SUM(G132:G136)</f>
        <v>117</v>
      </c>
      <c r="H137" s="49">
        <f>SUM(H132:H136)</f>
        <v>10</v>
      </c>
      <c r="I137" s="49">
        <f>SUM(I132:I136)</f>
        <v>10</v>
      </c>
      <c r="J137" s="49">
        <f>SUM(J132:J136)</f>
        <v>117</v>
      </c>
      <c r="K137" s="49">
        <f>SUM(K132:K136)</f>
        <v>127</v>
      </c>
      <c r="L137" s="49">
        <f>SUM(L132:L136)</f>
        <v>127</v>
      </c>
      <c r="M137" s="49">
        <f>SUM(M132:M136)</f>
        <v>127</v>
      </c>
      <c r="N137" s="49">
        <f>SUM(N132:N136)</f>
        <v>127</v>
      </c>
      <c r="O137" s="49">
        <f>SUM(O132:O136)</f>
        <v>127</v>
      </c>
      <c r="P137" s="49">
        <f>SUM(P132:P136)</f>
        <v>127</v>
      </c>
      <c r="Q137" s="49">
        <f>SUM(Q132:Q136)</f>
        <v>127</v>
      </c>
      <c r="R137" s="49">
        <f>SUM(R132:R136)</f>
        <v>127</v>
      </c>
      <c r="S137" s="49">
        <f>SUM(S132:S136)</f>
        <v>127</v>
      </c>
      <c r="T137" s="49">
        <f>SUM(T132:T136)</f>
        <v>127</v>
      </c>
      <c r="U137" s="49">
        <f>SUM(U132:U136)</f>
        <v>127</v>
      </c>
      <c r="V137" s="49">
        <f>SUM(V132:V136)</f>
        <v>127</v>
      </c>
      <c r="W137" s="49">
        <f>SUM(W132:W136)</f>
        <v>127</v>
      </c>
      <c r="X137" s="49">
        <f>SUM(X132:X136)</f>
        <v>127</v>
      </c>
    </row>
    <row r="138" ht="13.55" customHeight="1">
      <c r="A138" s="8"/>
      <c r="B138" s="8"/>
      <c r="C138" s="8"/>
      <c r="D138" s="99"/>
      <c r="E138" s="135"/>
      <c r="F138" s="135"/>
      <c r="G138" s="49">
        <f>SUM(G132:G136)</f>
        <v>117</v>
      </c>
      <c r="H138" s="49">
        <f>SUM(H132:H136)</f>
        <v>10</v>
      </c>
      <c r="I138" s="49">
        <f>SUM(I132:I136)</f>
        <v>10</v>
      </c>
      <c r="J138" s="49">
        <f>SUM(J132:J136)</f>
        <v>117</v>
      </c>
      <c r="K138" s="49">
        <f>SUM(K132:K136)</f>
        <v>127</v>
      </c>
      <c r="L138" s="49">
        <f>SUM(L132:L136)</f>
        <v>127</v>
      </c>
      <c r="M138" s="49">
        <f>SUM(M132:M136)</f>
        <v>127</v>
      </c>
      <c r="N138" s="49">
        <f>SUM(N132:N136)</f>
        <v>127</v>
      </c>
      <c r="O138" s="49">
        <f>SUM(O132:O136)</f>
        <v>127</v>
      </c>
      <c r="P138" s="49">
        <f>SUM(P132:P136)</f>
        <v>127</v>
      </c>
      <c r="Q138" s="49">
        <f>SUM(Q132:Q136)</f>
        <v>127</v>
      </c>
      <c r="R138" s="49">
        <f>SUM(R132:R136)</f>
        <v>127</v>
      </c>
      <c r="S138" s="49">
        <f>SUM(S132:S136)</f>
        <v>127</v>
      </c>
      <c r="T138" s="49">
        <f>SUM(T132:T136)</f>
        <v>127</v>
      </c>
      <c r="U138" s="49">
        <f>SUM(U132:U136)</f>
        <v>127</v>
      </c>
      <c r="V138" s="49">
        <f>SUM(V132:V136)</f>
        <v>127</v>
      </c>
      <c r="W138" s="49">
        <f>SUM(W132:W136)</f>
        <v>127</v>
      </c>
      <c r="X138" s="49">
        <f>SUM(X132:X136)</f>
        <v>127</v>
      </c>
    </row>
    <row r="139" ht="13.55" customHeight="1">
      <c r="A139" s="8"/>
      <c r="B139" s="8"/>
      <c r="C139" s="8"/>
      <c r="D139" s="99"/>
      <c r="E139" s="135"/>
      <c r="F139" s="135"/>
      <c r="G139" s="49">
        <f>SUM(G132:G136)</f>
        <v>117</v>
      </c>
      <c r="H139" s="49">
        <f>SUM(H132:H136)</f>
        <v>10</v>
      </c>
      <c r="I139" s="49">
        <f>SUM(I132:I136)</f>
        <v>10</v>
      </c>
      <c r="J139" s="49">
        <f>SUM(J132:J136)</f>
        <v>117</v>
      </c>
      <c r="K139" s="49">
        <f>SUM(K132:K136)</f>
        <v>127</v>
      </c>
      <c r="L139" s="49">
        <f>SUM(L132:L136)</f>
        <v>127</v>
      </c>
      <c r="M139" s="49">
        <f>SUM(M132:M136)</f>
        <v>127</v>
      </c>
      <c r="N139" s="49">
        <f>SUM(N132:N136)</f>
        <v>127</v>
      </c>
      <c r="O139" s="49">
        <f>SUM(O132:O136)</f>
        <v>127</v>
      </c>
      <c r="P139" s="49">
        <f>SUM(P132:P136)</f>
        <v>127</v>
      </c>
      <c r="Q139" s="49">
        <f>SUM(Q132:Q136)</f>
        <v>127</v>
      </c>
      <c r="R139" s="49">
        <f>SUM(R132:R136)</f>
        <v>127</v>
      </c>
      <c r="S139" s="49">
        <f>SUM(S132:S136)</f>
        <v>127</v>
      </c>
      <c r="T139" s="49">
        <f>SUM(T132:T136)</f>
        <v>127</v>
      </c>
      <c r="U139" s="49">
        <f>SUM(U132:U136)</f>
        <v>127</v>
      </c>
      <c r="V139" s="49">
        <f>SUM(V132:V136)</f>
        <v>127</v>
      </c>
      <c r="W139" s="49">
        <f>SUM(W132:W136)</f>
        <v>127</v>
      </c>
      <c r="X139" s="49">
        <f>SUM(X132:X136)</f>
        <v>127</v>
      </c>
    </row>
    <row r="140" ht="13.55" customHeight="1">
      <c r="A140" s="8"/>
      <c r="B140" s="8"/>
      <c r="C140" s="8"/>
      <c r="D140" s="99"/>
      <c r="E140" s="135"/>
      <c r="F140" s="135"/>
      <c r="G140" s="49">
        <f>SUM(G132:G136)</f>
        <v>117</v>
      </c>
      <c r="H140" s="49">
        <f>SUM(H132:H136)</f>
        <v>10</v>
      </c>
      <c r="I140" s="49">
        <f>SUM(I132:I136)</f>
        <v>10</v>
      </c>
      <c r="J140" s="49">
        <f>SUM(J132:J136)</f>
        <v>117</v>
      </c>
      <c r="K140" s="49">
        <f>SUM(K132:K136)</f>
        <v>127</v>
      </c>
      <c r="L140" s="49">
        <f>SUM(L132:L136)</f>
        <v>127</v>
      </c>
      <c r="M140" s="49">
        <f>SUM(M132:M136)</f>
        <v>127</v>
      </c>
      <c r="N140" s="49">
        <f>SUM(N132:N136)</f>
        <v>127</v>
      </c>
      <c r="O140" s="49">
        <f>SUM(O132:O136)</f>
        <v>127</v>
      </c>
      <c r="P140" s="49">
        <f>SUM(P132:P136)</f>
        <v>127</v>
      </c>
      <c r="Q140" s="49">
        <f>SUM(Q132:Q136)</f>
        <v>127</v>
      </c>
      <c r="R140" s="49">
        <f>SUM(R132:R136)</f>
        <v>127</v>
      </c>
      <c r="S140" s="49">
        <f>SUM(S132:S136)</f>
        <v>127</v>
      </c>
      <c r="T140" s="49">
        <f>SUM(T132:T136)</f>
        <v>127</v>
      </c>
      <c r="U140" s="49">
        <f>SUM(U132:U136)</f>
        <v>127</v>
      </c>
      <c r="V140" s="49">
        <f>SUM(V132:V136)</f>
        <v>127</v>
      </c>
      <c r="W140" s="49">
        <f>SUM(W132:W136)</f>
        <v>127</v>
      </c>
      <c r="X140" s="49">
        <f>SUM(X132:X136)</f>
        <v>127</v>
      </c>
    </row>
    <row r="141" ht="13.55" customHeight="1">
      <c r="A141" s="8"/>
      <c r="B141" s="8"/>
      <c r="C141" s="8"/>
      <c r="D141" s="99"/>
      <c r="E141" s="138"/>
      <c r="F141" s="138"/>
      <c r="G141" s="49">
        <f>SUM(G132:G136)</f>
        <v>117</v>
      </c>
      <c r="H141" s="49">
        <f>SUM(H132:H136)</f>
        <v>10</v>
      </c>
      <c r="I141" s="49">
        <f>SUM(I132:I136)</f>
        <v>10</v>
      </c>
      <c r="J141" s="49">
        <f>SUM(J132:J136)</f>
        <v>117</v>
      </c>
      <c r="K141" s="49">
        <f>SUM(K132:K136)</f>
        <v>127</v>
      </c>
      <c r="L141" s="49">
        <f>SUM(L132:L136)</f>
        <v>127</v>
      </c>
      <c r="M141" s="49">
        <f>SUM(M132:M136)</f>
        <v>127</v>
      </c>
      <c r="N141" s="49">
        <f>SUM(N132:N136)</f>
        <v>127</v>
      </c>
      <c r="O141" s="49">
        <f>SUM(O132:O136)</f>
        <v>127</v>
      </c>
      <c r="P141" s="49">
        <f>SUM(P132:P136)</f>
        <v>127</v>
      </c>
      <c r="Q141" s="49">
        <f>SUM(Q132:Q136)</f>
        <v>127</v>
      </c>
      <c r="R141" s="49">
        <f>SUM(R132:R136)</f>
        <v>127</v>
      </c>
      <c r="S141" s="49">
        <f>SUM(S132:S136)</f>
        <v>127</v>
      </c>
      <c r="T141" s="49">
        <f>SUM(T132:T136)</f>
        <v>127</v>
      </c>
      <c r="U141" s="49">
        <f>SUM(U132:U136)</f>
        <v>127</v>
      </c>
      <c r="V141" s="49">
        <f>SUM(V132:V136)</f>
        <v>127</v>
      </c>
      <c r="W141" s="49">
        <f>SUM(W132:W136)</f>
        <v>127</v>
      </c>
      <c r="X141" s="49">
        <f>SUM(X132:X136)</f>
        <v>127</v>
      </c>
    </row>
    <row r="142" ht="13.55" customHeight="1">
      <c r="A142" s="8"/>
      <c r="B142" s="8"/>
      <c r="C142" s="8"/>
      <c r="D142" s="99"/>
      <c r="E142" t="s" s="171">
        <v>2544</v>
      </c>
      <c r="F142" t="s" s="43">
        <v>2572</v>
      </c>
      <c r="G142" s="49">
        <f>G132*100/G137</f>
        <v>0.854700854700855</v>
      </c>
      <c r="H142" s="49">
        <f>H132*100/H137</f>
        <v>10</v>
      </c>
      <c r="I142" s="49">
        <f>I132*100/I137</f>
        <v>20</v>
      </c>
      <c r="J142" s="49">
        <f>J132*100/J137</f>
        <v>71.7948717948718</v>
      </c>
      <c r="K142" s="49">
        <f>K132*100/K137</f>
        <v>64.5669291338583</v>
      </c>
      <c r="L142" s="49">
        <f>L132*100/L137</f>
        <v>0.78740157480315</v>
      </c>
      <c r="M142" s="49">
        <f>M132*100/M137</f>
        <v>11.0236220472441</v>
      </c>
      <c r="N142" s="49">
        <f>N132*100/N137</f>
        <v>0</v>
      </c>
      <c r="O142" s="49">
        <f>O132*100/O137</f>
        <v>0.78740157480315</v>
      </c>
      <c r="P142" s="49">
        <f>P132*100/P137</f>
        <v>57.4803149606299</v>
      </c>
      <c r="Q142" s="49">
        <f>Q132*100/Q137</f>
        <v>72.44094488188981</v>
      </c>
      <c r="R142" s="49">
        <f>R132*100/R137</f>
        <v>3.93700787401575</v>
      </c>
      <c r="S142" s="49">
        <f>S132*100/S137</f>
        <v>4.7244094488189</v>
      </c>
      <c r="T142" s="49">
        <f>T132*100/T137</f>
        <v>0</v>
      </c>
      <c r="U142" s="49">
        <f>U132*100/U137</f>
        <v>11.0236220472441</v>
      </c>
      <c r="V142" s="49">
        <f>V132*100/V137</f>
        <v>9.4488188976378</v>
      </c>
      <c r="W142" s="49">
        <f>W132*100/W137</f>
        <v>1.5748031496063</v>
      </c>
      <c r="X142" s="49">
        <f>X132*100/X137</f>
        <v>0.78740157480315</v>
      </c>
    </row>
    <row r="143" ht="13.55" customHeight="1">
      <c r="A143" s="8"/>
      <c r="B143" s="8"/>
      <c r="C143" s="8"/>
      <c r="D143" s="99"/>
      <c r="E143" s="172"/>
      <c r="F143" t="s" s="43">
        <v>2573</v>
      </c>
      <c r="G143" s="49">
        <f>G133*100/G138</f>
        <v>1.70940170940171</v>
      </c>
      <c r="H143" s="49">
        <f>H133*100/H138</f>
        <v>10</v>
      </c>
      <c r="I143" s="49">
        <f>I133*100/I138</f>
        <v>30</v>
      </c>
      <c r="J143" s="49">
        <f>J133*100/J138</f>
        <v>16.2393162393162</v>
      </c>
      <c r="K143" s="49">
        <f>K133*100/K138</f>
        <v>23.6220472440945</v>
      </c>
      <c r="L143" s="49">
        <f>L133*100/L138</f>
        <v>2.36220472440945</v>
      </c>
      <c r="M143" s="49">
        <f>M133*100/M138</f>
        <v>5.51181102362205</v>
      </c>
      <c r="N143" s="49">
        <f>N133*100/N138</f>
        <v>1.5748031496063</v>
      </c>
      <c r="O143" s="49">
        <f>O133*100/O138</f>
        <v>4.7244094488189</v>
      </c>
      <c r="P143" s="49">
        <f>P133*100/P138</f>
        <v>23.6220472440945</v>
      </c>
      <c r="Q143" s="49">
        <f>Q133*100/Q138</f>
        <v>17.3228346456693</v>
      </c>
      <c r="R143" s="49">
        <f>R133*100/R138</f>
        <v>11.8110236220472</v>
      </c>
      <c r="S143" s="49">
        <f>S133*100/S138</f>
        <v>15.748031496063</v>
      </c>
      <c r="T143" s="49">
        <f>T133*100/T138</f>
        <v>0</v>
      </c>
      <c r="U143" s="49">
        <f>U133*100/U138</f>
        <v>46.4566929133858</v>
      </c>
      <c r="V143" s="49">
        <f>V133*100/V138</f>
        <v>14.1732283464567</v>
      </c>
      <c r="W143" s="49">
        <f>W133*100/W138</f>
        <v>0.78740157480315</v>
      </c>
      <c r="X143" s="49">
        <f>X133*100/X138</f>
        <v>2.36220472440945</v>
      </c>
    </row>
    <row r="144" ht="13.55" customHeight="1">
      <c r="A144" s="8"/>
      <c r="B144" s="8"/>
      <c r="C144" s="8"/>
      <c r="D144" s="99"/>
      <c r="E144" s="172"/>
      <c r="F144" t="s" s="43">
        <v>2574</v>
      </c>
      <c r="G144" s="49">
        <f>G134*100/G139</f>
        <v>8.54700854700855</v>
      </c>
      <c r="H144" s="49">
        <f>H134*100/H139</f>
        <v>10</v>
      </c>
      <c r="I144" s="49">
        <f>I134*100/I139</f>
        <v>20</v>
      </c>
      <c r="J144" s="49">
        <f>J134*100/J139</f>
        <v>3.41880341880342</v>
      </c>
      <c r="K144" s="49">
        <f>K134*100/K139</f>
        <v>7.8740157480315</v>
      </c>
      <c r="L144" s="49">
        <f>L134*100/L139</f>
        <v>1.5748031496063</v>
      </c>
      <c r="M144" s="49">
        <f>M134*100/M139</f>
        <v>23.6220472440945</v>
      </c>
      <c r="N144" s="49">
        <f>N134*100/N139</f>
        <v>2.36220472440945</v>
      </c>
      <c r="O144" s="49">
        <f>O134*100/O139</f>
        <v>29.9212598425197</v>
      </c>
      <c r="P144" s="49">
        <f>P134*100/P139</f>
        <v>9.4488188976378</v>
      </c>
      <c r="Q144" s="49">
        <f>Q134*100/Q139</f>
        <v>7.8740157480315</v>
      </c>
      <c r="R144" s="49">
        <f>R134*100/R139</f>
        <v>34.6456692913386</v>
      </c>
      <c r="S144" s="49">
        <f>S134*100/S139</f>
        <v>21.259842519685</v>
      </c>
      <c r="T144" s="49">
        <f>T134*100/T139</f>
        <v>9.4488188976378</v>
      </c>
      <c r="U144" s="49">
        <f>U134*100/U139</f>
        <v>11.0236220472441</v>
      </c>
      <c r="V144" s="49">
        <f>V134*100/V139</f>
        <v>15.748031496063</v>
      </c>
      <c r="W144" s="49">
        <f>W134*100/W139</f>
        <v>10.2362204724409</v>
      </c>
      <c r="X144" s="49">
        <f>X134*100/X139</f>
        <v>10.2362204724409</v>
      </c>
    </row>
    <row r="145" ht="13.55" customHeight="1">
      <c r="A145" s="8"/>
      <c r="B145" s="8"/>
      <c r="C145" s="8"/>
      <c r="D145" s="99"/>
      <c r="E145" s="172"/>
      <c r="F145" t="s" s="43">
        <v>2575</v>
      </c>
      <c r="G145" s="49">
        <f>G135*100/G140</f>
        <v>35.042735042735</v>
      </c>
      <c r="H145" s="49">
        <f>H135*100/H140</f>
        <v>40</v>
      </c>
      <c r="I145" s="49">
        <f>I135*100/I140</f>
        <v>20</v>
      </c>
      <c r="J145" s="49">
        <f>J135*100/J140</f>
        <v>4.27350427350427</v>
      </c>
      <c r="K145" s="49">
        <f>K135*100/K140</f>
        <v>2.36220472440945</v>
      </c>
      <c r="L145" s="49">
        <f>L135*100/L140</f>
        <v>27.5590551181102</v>
      </c>
      <c r="M145" s="49">
        <f>M135*100/M140</f>
        <v>32.2834645669291</v>
      </c>
      <c r="N145" s="49">
        <f>N135*100/N140</f>
        <v>15.748031496063</v>
      </c>
      <c r="O145" s="49">
        <f>O135*100/O140</f>
        <v>39.3700787401575</v>
      </c>
      <c r="P145" s="49">
        <f>P135*100/P140</f>
        <v>8.66141732283465</v>
      </c>
      <c r="Q145" s="49">
        <f>Q135*100/Q140</f>
        <v>1.5748031496063</v>
      </c>
      <c r="R145" s="49">
        <f>R135*100/R140</f>
        <v>38.5826771653543</v>
      </c>
      <c r="S145" s="49">
        <f>S135*100/S140</f>
        <v>41.7322834645669</v>
      </c>
      <c r="T145" s="49">
        <f>T135*100/T140</f>
        <v>33.0708661417323</v>
      </c>
      <c r="U145" s="49">
        <f>U135*100/U140</f>
        <v>22.0472440944882</v>
      </c>
      <c r="V145" s="49">
        <f>V135*100/V140</f>
        <v>35.4330708661417</v>
      </c>
      <c r="W145" s="49">
        <f>W135*100/W140</f>
        <v>29.1338582677165</v>
      </c>
      <c r="X145" s="49">
        <f>X135*100/X140</f>
        <v>41.7322834645669</v>
      </c>
    </row>
    <row r="146" ht="13.55" customHeight="1">
      <c r="A146" s="8"/>
      <c r="B146" s="8"/>
      <c r="C146" s="8"/>
      <c r="D146" s="99"/>
      <c r="E146" s="172"/>
      <c r="F146" t="s" s="43">
        <v>2576</v>
      </c>
      <c r="G146" s="49">
        <f>G136*100/G141</f>
        <v>53.8461538461538</v>
      </c>
      <c r="H146" s="49">
        <f>H136*100/H141</f>
        <v>30</v>
      </c>
      <c r="I146" s="49">
        <f>I136*100/I141</f>
        <v>10</v>
      </c>
      <c r="J146" s="49">
        <f>J136*100/J141</f>
        <v>4.27350427350427</v>
      </c>
      <c r="K146" s="49">
        <f>K136*100/K141</f>
        <v>1.5748031496063</v>
      </c>
      <c r="L146" s="49">
        <f>L136*100/L141</f>
        <v>67.7165354330709</v>
      </c>
      <c r="M146" s="49">
        <f>M136*100/M141</f>
        <v>27.5590551181102</v>
      </c>
      <c r="N146" s="49">
        <f>N136*100/N141</f>
        <v>80.3149606299213</v>
      </c>
      <c r="O146" s="49">
        <f>O136*100/O141</f>
        <v>25.1968503937008</v>
      </c>
      <c r="P146" s="49">
        <f>P136*100/P141</f>
        <v>0.78740157480315</v>
      </c>
      <c r="Q146" s="49">
        <f>Q136*100/Q141</f>
        <v>0.78740157480315</v>
      </c>
      <c r="R146" s="49">
        <f>R136*100/R141</f>
        <v>11.0236220472441</v>
      </c>
      <c r="S146" s="49">
        <f>S136*100/S141</f>
        <v>16.5354330708661</v>
      </c>
      <c r="T146" s="49">
        <f>T136*100/T141</f>
        <v>57.4803149606299</v>
      </c>
      <c r="U146" s="49">
        <f>U136*100/U141</f>
        <v>9.4488188976378</v>
      </c>
      <c r="V146" s="49">
        <f>V136*100/V141</f>
        <v>25.1968503937008</v>
      </c>
      <c r="W146" s="49">
        <f>W136*100/W141</f>
        <v>58.2677165354331</v>
      </c>
      <c r="X146" s="49">
        <f>X136*100/X141</f>
        <v>44.8818897637795</v>
      </c>
    </row>
  </sheetData>
  <mergeCells count="3">
    <mergeCell ref="E142:E146"/>
    <mergeCell ref="F137:F141"/>
    <mergeCell ref="E132:E141"/>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T175"/>
  <sheetViews>
    <sheetView workbookViewId="0" showGridLines="0" defaultGridColor="1"/>
  </sheetViews>
  <sheetFormatPr defaultColWidth="10.8333" defaultRowHeight="14.4" customHeight="1" outlineLevelRow="0" outlineLevelCol="0"/>
  <cols>
    <col min="1" max="20" width="10.8516" style="173" customWidth="1"/>
    <col min="21" max="16384" width="10.8516" style="173" customWidth="1"/>
  </cols>
  <sheetData>
    <row r="1" ht="13.55" customHeight="1">
      <c r="A1" t="s" s="7">
        <v>2220</v>
      </c>
      <c r="B1" s="8"/>
      <c r="C1" s="8"/>
      <c r="D1" s="8"/>
      <c r="E1" s="8"/>
      <c r="F1" s="8"/>
      <c r="G1" s="8"/>
      <c r="H1" s="8"/>
      <c r="I1" s="8"/>
      <c r="J1" s="8"/>
      <c r="K1" s="8"/>
      <c r="L1" s="8"/>
      <c r="M1" s="8"/>
      <c r="N1" s="8"/>
      <c r="O1" s="8"/>
      <c r="P1" s="8"/>
      <c r="Q1" s="8"/>
      <c r="R1" s="8"/>
      <c r="S1" s="8"/>
      <c r="T1" s="8"/>
    </row>
    <row r="2" ht="15" customHeight="1">
      <c r="A2" s="18"/>
      <c r="B2" s="18"/>
      <c r="C2" s="18"/>
      <c r="D2" s="18"/>
      <c r="E2" s="18"/>
      <c r="F2" s="18"/>
      <c r="G2" s="24"/>
      <c r="H2" s="24"/>
      <c r="I2" s="24"/>
      <c r="J2" s="24"/>
      <c r="K2" s="24"/>
      <c r="L2" s="24"/>
      <c r="M2" s="24"/>
      <c r="N2" s="24"/>
      <c r="O2" s="24"/>
      <c r="P2" s="24"/>
      <c r="Q2" s="24"/>
      <c r="R2" s="24"/>
      <c r="S2" s="8"/>
      <c r="T2" s="8"/>
    </row>
    <row r="3" ht="14.05" customHeight="1">
      <c r="A3" s="152"/>
      <c r="B3" s="152"/>
      <c r="C3" s="152"/>
      <c r="D3" s="152"/>
      <c r="E3" s="152"/>
      <c r="F3" s="174"/>
      <c r="G3" t="s" s="38">
        <v>2232</v>
      </c>
      <c r="H3" s="39"/>
      <c r="I3" s="39"/>
      <c r="J3" s="39"/>
      <c r="K3" s="40"/>
      <c r="L3" t="s" s="38">
        <v>2233</v>
      </c>
      <c r="M3" s="39"/>
      <c r="N3" s="39"/>
      <c r="O3" s="40"/>
      <c r="P3" t="s" s="38">
        <v>2234</v>
      </c>
      <c r="Q3" s="39"/>
      <c r="R3" s="40"/>
      <c r="S3" s="175"/>
      <c r="T3" s="8"/>
    </row>
    <row r="4" ht="13.55" customHeight="1">
      <c r="A4" t="s" s="58">
        <v>6</v>
      </c>
      <c r="B4" t="s" s="58">
        <v>2484</v>
      </c>
      <c r="C4" t="s" s="58">
        <v>125</v>
      </c>
      <c r="D4" t="s" s="58">
        <v>126</v>
      </c>
      <c r="E4" t="s" s="58">
        <v>134</v>
      </c>
      <c r="F4" t="s" s="176">
        <v>135</v>
      </c>
      <c r="G4" t="s" s="177">
        <v>2522</v>
      </c>
      <c r="H4" t="s" s="58">
        <v>2523</v>
      </c>
      <c r="I4" t="s" s="58">
        <v>2524</v>
      </c>
      <c r="J4" t="s" s="58">
        <v>2525</v>
      </c>
      <c r="K4" t="s" s="176">
        <v>2526</v>
      </c>
      <c r="L4" t="s" s="177">
        <v>2522</v>
      </c>
      <c r="M4" t="s" s="58">
        <v>2523</v>
      </c>
      <c r="N4" t="s" s="58">
        <v>2524</v>
      </c>
      <c r="O4" t="s" s="176">
        <v>2525</v>
      </c>
      <c r="P4" t="s" s="177">
        <v>2522</v>
      </c>
      <c r="Q4" t="s" s="58">
        <v>2523</v>
      </c>
      <c r="R4" t="s" s="176">
        <v>2524</v>
      </c>
      <c r="S4" s="175"/>
      <c r="T4" s="8"/>
    </row>
    <row r="5" ht="13.55" customHeight="1">
      <c r="A5" t="s" s="43">
        <v>157</v>
      </c>
      <c r="B5" t="s" s="43">
        <v>205</v>
      </c>
      <c r="C5" t="s" s="43">
        <v>202</v>
      </c>
      <c r="D5" t="s" s="43">
        <v>203</v>
      </c>
      <c r="E5" t="s" s="43">
        <v>211</v>
      </c>
      <c r="F5" t="s" s="53">
        <v>212</v>
      </c>
      <c r="G5" t="s" s="52">
        <v>186</v>
      </c>
      <c r="H5" t="s" s="43">
        <v>187</v>
      </c>
      <c r="I5" t="s" s="43">
        <v>188</v>
      </c>
      <c r="J5" t="s" s="43">
        <v>189</v>
      </c>
      <c r="K5" t="s" s="53">
        <v>190</v>
      </c>
      <c r="L5" t="s" s="52">
        <v>191</v>
      </c>
      <c r="M5" t="s" s="43">
        <v>192</v>
      </c>
      <c r="N5" t="s" s="43">
        <v>193</v>
      </c>
      <c r="O5" t="s" s="53">
        <v>194</v>
      </c>
      <c r="P5" t="s" s="52">
        <v>195</v>
      </c>
      <c r="Q5" t="s" s="43">
        <v>196</v>
      </c>
      <c r="R5" t="s" s="53">
        <v>197</v>
      </c>
      <c r="S5" s="175"/>
      <c r="T5" s="8"/>
    </row>
    <row r="6" ht="13.55" customHeight="1">
      <c r="A6" t="s" s="43">
        <v>232</v>
      </c>
      <c r="B6" t="s" s="43">
        <v>205</v>
      </c>
      <c r="C6" t="s" s="43">
        <v>246</v>
      </c>
      <c r="D6" t="s" s="43">
        <v>247</v>
      </c>
      <c r="E6" t="s" s="43">
        <v>248</v>
      </c>
      <c r="F6" t="s" s="53">
        <v>249</v>
      </c>
      <c r="G6" t="s" s="52">
        <v>188</v>
      </c>
      <c r="H6" t="s" s="43">
        <v>190</v>
      </c>
      <c r="I6" t="s" s="43">
        <v>187</v>
      </c>
      <c r="J6" t="s" s="43">
        <v>189</v>
      </c>
      <c r="K6" t="s" s="53">
        <v>186</v>
      </c>
      <c r="L6" t="s" s="52">
        <v>193</v>
      </c>
      <c r="M6" t="s" s="43">
        <v>194</v>
      </c>
      <c r="N6" t="s" s="43">
        <v>191</v>
      </c>
      <c r="O6" t="s" s="53">
        <v>192</v>
      </c>
      <c r="P6" t="s" s="52">
        <v>197</v>
      </c>
      <c r="Q6" t="s" s="43">
        <v>196</v>
      </c>
      <c r="R6" t="s" s="53">
        <v>195</v>
      </c>
      <c r="S6" s="175"/>
      <c r="T6" s="8"/>
    </row>
    <row r="7" ht="13.55" customHeight="1">
      <c r="A7" t="s" s="43">
        <v>255</v>
      </c>
      <c r="B7" t="s" s="43">
        <v>205</v>
      </c>
      <c r="C7" t="s" s="43">
        <v>246</v>
      </c>
      <c r="D7" t="s" s="43">
        <v>247</v>
      </c>
      <c r="E7" t="s" s="43">
        <v>262</v>
      </c>
      <c r="F7" t="s" s="53">
        <v>249</v>
      </c>
      <c r="G7" t="s" s="52">
        <v>186</v>
      </c>
      <c r="H7" t="s" s="43">
        <v>190</v>
      </c>
      <c r="I7" t="s" s="43">
        <v>188</v>
      </c>
      <c r="J7" t="s" s="43">
        <v>189</v>
      </c>
      <c r="K7" t="s" s="53">
        <v>187</v>
      </c>
      <c r="L7" t="s" s="52">
        <v>191</v>
      </c>
      <c r="M7" t="s" s="43">
        <v>193</v>
      </c>
      <c r="N7" t="s" s="43">
        <v>194</v>
      </c>
      <c r="O7" t="s" s="53">
        <v>192</v>
      </c>
      <c r="P7" t="s" s="52">
        <v>196</v>
      </c>
      <c r="Q7" t="s" s="43">
        <v>195</v>
      </c>
      <c r="R7" t="s" s="53">
        <v>197</v>
      </c>
      <c r="S7" s="175"/>
      <c r="T7" s="8"/>
    </row>
    <row r="8" ht="13.55" customHeight="1">
      <c r="A8" t="s" s="43">
        <v>266</v>
      </c>
      <c r="B8" t="s" s="43">
        <v>205</v>
      </c>
      <c r="C8" t="s" s="43">
        <v>280</v>
      </c>
      <c r="D8" t="s" s="43">
        <v>281</v>
      </c>
      <c r="E8" t="s" s="43">
        <v>283</v>
      </c>
      <c r="F8" t="s" s="53">
        <v>212</v>
      </c>
      <c r="G8" t="s" s="52">
        <v>188</v>
      </c>
      <c r="H8" t="s" s="43">
        <v>187</v>
      </c>
      <c r="I8" t="s" s="43">
        <v>190</v>
      </c>
      <c r="J8" t="s" s="43">
        <v>186</v>
      </c>
      <c r="K8" t="s" s="53">
        <v>189</v>
      </c>
      <c r="L8" t="s" s="52">
        <v>192</v>
      </c>
      <c r="M8" t="s" s="43">
        <v>191</v>
      </c>
      <c r="N8" t="s" s="43">
        <v>193</v>
      </c>
      <c r="O8" t="s" s="53">
        <v>194</v>
      </c>
      <c r="P8" t="s" s="52">
        <v>196</v>
      </c>
      <c r="Q8" t="s" s="43">
        <v>195</v>
      </c>
      <c r="R8" t="s" s="53">
        <v>197</v>
      </c>
      <c r="S8" s="175"/>
      <c r="T8" s="8"/>
    </row>
    <row r="9" ht="13.55" customHeight="1">
      <c r="A9" t="s" s="43">
        <v>287</v>
      </c>
      <c r="B9" t="s" s="43">
        <v>205</v>
      </c>
      <c r="C9" t="s" s="43">
        <v>298</v>
      </c>
      <c r="D9" t="s" s="43">
        <v>281</v>
      </c>
      <c r="E9" t="s" s="43">
        <v>300</v>
      </c>
      <c r="F9" t="s" s="53">
        <v>249</v>
      </c>
      <c r="G9" t="s" s="52">
        <v>188</v>
      </c>
      <c r="H9" t="s" s="43">
        <v>190</v>
      </c>
      <c r="I9" t="s" s="43">
        <v>189</v>
      </c>
      <c r="J9" t="s" s="43">
        <v>187</v>
      </c>
      <c r="K9" t="s" s="53">
        <v>186</v>
      </c>
      <c r="L9" t="s" s="52">
        <v>194</v>
      </c>
      <c r="M9" t="s" s="43">
        <v>192</v>
      </c>
      <c r="N9" t="s" s="43">
        <v>191</v>
      </c>
      <c r="O9" t="s" s="53">
        <v>193</v>
      </c>
      <c r="P9" t="s" s="52">
        <v>195</v>
      </c>
      <c r="Q9" t="s" s="43">
        <v>197</v>
      </c>
      <c r="R9" t="s" s="53">
        <v>196</v>
      </c>
      <c r="S9" s="175"/>
      <c r="T9" s="8"/>
    </row>
    <row r="10" ht="13.55" customHeight="1">
      <c r="A10" t="s" s="43">
        <v>305</v>
      </c>
      <c r="B10" t="s" s="43">
        <v>205</v>
      </c>
      <c r="C10" t="s" s="43">
        <v>280</v>
      </c>
      <c r="D10" t="s" s="43">
        <v>281</v>
      </c>
      <c r="E10" t="s" s="43">
        <v>310</v>
      </c>
      <c r="F10" t="s" s="53">
        <v>249</v>
      </c>
      <c r="G10" t="s" s="52">
        <v>187</v>
      </c>
      <c r="H10" t="s" s="43">
        <v>188</v>
      </c>
      <c r="I10" t="s" s="43">
        <v>189</v>
      </c>
      <c r="J10" t="s" s="43">
        <v>186</v>
      </c>
      <c r="K10" t="s" s="53">
        <v>190</v>
      </c>
      <c r="L10" t="s" s="52">
        <v>192</v>
      </c>
      <c r="M10" t="s" s="43">
        <v>191</v>
      </c>
      <c r="N10" t="s" s="43">
        <v>194</v>
      </c>
      <c r="O10" t="s" s="53">
        <v>193</v>
      </c>
      <c r="P10" t="s" s="52">
        <v>196</v>
      </c>
      <c r="Q10" t="s" s="43">
        <v>195</v>
      </c>
      <c r="R10" t="s" s="53">
        <v>197</v>
      </c>
      <c r="S10" s="175"/>
      <c r="T10" s="8"/>
    </row>
    <row r="11" ht="13.55" customHeight="1">
      <c r="A11" t="s" s="43">
        <v>281</v>
      </c>
      <c r="B11" t="s" s="43">
        <v>205</v>
      </c>
      <c r="C11" t="s" s="43">
        <v>320</v>
      </c>
      <c r="D11" t="s" s="43">
        <v>321</v>
      </c>
      <c r="E11" t="s" s="43">
        <v>322</v>
      </c>
      <c r="F11" t="s" s="53">
        <v>212</v>
      </c>
      <c r="G11" t="s" s="52">
        <v>187</v>
      </c>
      <c r="H11" t="s" s="43">
        <v>188</v>
      </c>
      <c r="I11" t="s" s="43">
        <v>186</v>
      </c>
      <c r="J11" t="s" s="43">
        <v>189</v>
      </c>
      <c r="K11" t="s" s="53">
        <v>190</v>
      </c>
      <c r="L11" t="s" s="52">
        <v>191</v>
      </c>
      <c r="M11" t="s" s="43">
        <v>193</v>
      </c>
      <c r="N11" t="s" s="43">
        <v>192</v>
      </c>
      <c r="O11" t="s" s="53">
        <v>194</v>
      </c>
      <c r="P11" t="s" s="52">
        <v>196</v>
      </c>
      <c r="Q11" t="s" s="43">
        <v>195</v>
      </c>
      <c r="R11" t="s" s="53">
        <v>197</v>
      </c>
      <c r="S11" s="175"/>
      <c r="T11" s="8"/>
    </row>
    <row r="12" ht="13.55" customHeight="1">
      <c r="A12" t="s" s="43">
        <v>247</v>
      </c>
      <c r="B12" t="s" s="43">
        <v>205</v>
      </c>
      <c r="C12" t="s" s="43">
        <v>334</v>
      </c>
      <c r="D12" t="s" s="43">
        <v>335</v>
      </c>
      <c r="E12" t="s" s="43">
        <v>336</v>
      </c>
      <c r="F12" t="s" s="53">
        <v>249</v>
      </c>
      <c r="G12" t="s" s="52">
        <v>187</v>
      </c>
      <c r="H12" t="s" s="43">
        <v>190</v>
      </c>
      <c r="I12" t="s" s="43">
        <v>186</v>
      </c>
      <c r="J12" t="s" s="43">
        <v>188</v>
      </c>
      <c r="K12" t="s" s="53">
        <v>189</v>
      </c>
      <c r="L12" t="s" s="52">
        <v>191</v>
      </c>
      <c r="M12" t="s" s="43">
        <v>193</v>
      </c>
      <c r="N12" t="s" s="43">
        <v>192</v>
      </c>
      <c r="O12" t="s" s="53">
        <v>194</v>
      </c>
      <c r="P12" t="s" s="52">
        <v>195</v>
      </c>
      <c r="Q12" t="s" s="43">
        <v>196</v>
      </c>
      <c r="R12" t="s" s="53">
        <v>197</v>
      </c>
      <c r="S12" s="175"/>
      <c r="T12" s="8"/>
    </row>
    <row r="13" ht="13.55" customHeight="1">
      <c r="A13" t="s" s="43">
        <v>335</v>
      </c>
      <c r="B13" t="s" s="43">
        <v>205</v>
      </c>
      <c r="C13" t="s" s="43">
        <v>202</v>
      </c>
      <c r="D13" t="s" s="43">
        <v>203</v>
      </c>
      <c r="E13" t="s" s="43">
        <v>348</v>
      </c>
      <c r="F13" t="s" s="53">
        <v>249</v>
      </c>
      <c r="G13" t="s" s="52">
        <v>188</v>
      </c>
      <c r="H13" t="s" s="43">
        <v>186</v>
      </c>
      <c r="I13" t="s" s="43">
        <v>187</v>
      </c>
      <c r="J13" t="s" s="43">
        <v>189</v>
      </c>
      <c r="K13" t="s" s="53">
        <v>190</v>
      </c>
      <c r="L13" t="s" s="52">
        <v>191</v>
      </c>
      <c r="M13" t="s" s="43">
        <v>193</v>
      </c>
      <c r="N13" t="s" s="43">
        <v>194</v>
      </c>
      <c r="O13" t="s" s="53">
        <v>192</v>
      </c>
      <c r="P13" t="s" s="52">
        <v>196</v>
      </c>
      <c r="Q13" t="s" s="43">
        <v>195</v>
      </c>
      <c r="R13" t="s" s="53">
        <v>197</v>
      </c>
      <c r="S13" s="175"/>
      <c r="T13" s="8"/>
    </row>
    <row r="14" ht="13.55" customHeight="1">
      <c r="A14" t="s" s="43">
        <v>203</v>
      </c>
      <c r="B14" t="s" s="43">
        <v>205</v>
      </c>
      <c r="C14" t="s" s="43">
        <v>361</v>
      </c>
      <c r="D14" t="s" s="43">
        <v>287</v>
      </c>
      <c r="E14" t="s" s="43">
        <v>363</v>
      </c>
      <c r="F14" t="s" s="53">
        <v>212</v>
      </c>
      <c r="G14" t="s" s="52">
        <v>186</v>
      </c>
      <c r="H14" t="s" s="43">
        <v>188</v>
      </c>
      <c r="I14" t="s" s="43">
        <v>190</v>
      </c>
      <c r="J14" t="s" s="43">
        <v>189</v>
      </c>
      <c r="K14" t="s" s="53">
        <v>187</v>
      </c>
      <c r="L14" t="s" s="52">
        <v>191</v>
      </c>
      <c r="M14" t="s" s="43">
        <v>193</v>
      </c>
      <c r="N14" t="s" s="43">
        <v>192</v>
      </c>
      <c r="O14" t="s" s="53">
        <v>194</v>
      </c>
      <c r="P14" t="s" s="52">
        <v>197</v>
      </c>
      <c r="Q14" t="s" s="43">
        <v>195</v>
      </c>
      <c r="R14" t="s" s="53">
        <v>196</v>
      </c>
      <c r="S14" s="175"/>
      <c r="T14" s="8"/>
    </row>
    <row r="15" ht="13.55" customHeight="1">
      <c r="A15" t="s" s="43">
        <v>321</v>
      </c>
      <c r="B15" t="s" s="43">
        <v>205</v>
      </c>
      <c r="C15" t="s" s="43">
        <v>320</v>
      </c>
      <c r="D15" t="s" s="43">
        <v>321</v>
      </c>
      <c r="E15" t="s" s="43">
        <v>248</v>
      </c>
      <c r="F15" t="s" s="53">
        <v>249</v>
      </c>
      <c r="G15" t="s" s="52">
        <v>186</v>
      </c>
      <c r="H15" t="s" s="43">
        <v>188</v>
      </c>
      <c r="I15" t="s" s="43">
        <v>187</v>
      </c>
      <c r="J15" t="s" s="43">
        <v>190</v>
      </c>
      <c r="K15" t="s" s="53">
        <v>189</v>
      </c>
      <c r="L15" t="s" s="52">
        <v>193</v>
      </c>
      <c r="M15" t="s" s="43">
        <v>191</v>
      </c>
      <c r="N15" t="s" s="43">
        <v>194</v>
      </c>
      <c r="O15" t="s" s="53">
        <v>192</v>
      </c>
      <c r="P15" t="s" s="52">
        <v>196</v>
      </c>
      <c r="Q15" t="s" s="43">
        <v>197</v>
      </c>
      <c r="R15" t="s" s="53">
        <v>195</v>
      </c>
      <c r="S15" s="175"/>
      <c r="T15" s="8"/>
    </row>
    <row r="16" ht="13.55" customHeight="1">
      <c r="A16" t="s" s="43">
        <v>301</v>
      </c>
      <c r="B16" t="s" s="43">
        <v>205</v>
      </c>
      <c r="C16" t="s" s="43">
        <v>381</v>
      </c>
      <c r="D16" t="s" s="43">
        <v>203</v>
      </c>
      <c r="E16" t="s" s="43">
        <v>382</v>
      </c>
      <c r="F16" t="s" s="53">
        <v>249</v>
      </c>
      <c r="G16" t="s" s="52">
        <v>188</v>
      </c>
      <c r="H16" t="s" s="43">
        <v>187</v>
      </c>
      <c r="I16" t="s" s="43">
        <v>190</v>
      </c>
      <c r="J16" t="s" s="43">
        <v>186</v>
      </c>
      <c r="K16" t="s" s="53">
        <v>189</v>
      </c>
      <c r="L16" t="s" s="52">
        <v>191</v>
      </c>
      <c r="M16" t="s" s="43">
        <v>192</v>
      </c>
      <c r="N16" t="s" s="43">
        <v>194</v>
      </c>
      <c r="O16" t="s" s="53">
        <v>193</v>
      </c>
      <c r="P16" t="s" s="52">
        <v>196</v>
      </c>
      <c r="Q16" t="s" s="43">
        <v>195</v>
      </c>
      <c r="R16" t="s" s="53">
        <v>197</v>
      </c>
      <c r="S16" s="175"/>
      <c r="T16" s="8"/>
    </row>
    <row r="17" ht="13.55" customHeight="1">
      <c r="A17" t="s" s="43">
        <v>386</v>
      </c>
      <c r="B17" t="s" s="43">
        <v>205</v>
      </c>
      <c r="C17" t="s" s="43">
        <v>381</v>
      </c>
      <c r="D17" t="s" s="43">
        <v>203</v>
      </c>
      <c r="E17" t="s" s="43">
        <v>394</v>
      </c>
      <c r="F17" t="s" s="53">
        <v>212</v>
      </c>
      <c r="G17" t="s" s="52">
        <v>189</v>
      </c>
      <c r="H17" t="s" s="43">
        <v>187</v>
      </c>
      <c r="I17" t="s" s="43">
        <v>188</v>
      </c>
      <c r="J17" t="s" s="43">
        <v>190</v>
      </c>
      <c r="K17" t="s" s="53">
        <v>186</v>
      </c>
      <c r="L17" t="s" s="52">
        <v>191</v>
      </c>
      <c r="M17" t="s" s="43">
        <v>193</v>
      </c>
      <c r="N17" t="s" s="43">
        <v>192</v>
      </c>
      <c r="O17" t="s" s="53">
        <v>194</v>
      </c>
      <c r="P17" t="s" s="52">
        <v>196</v>
      </c>
      <c r="Q17" t="s" s="43">
        <v>197</v>
      </c>
      <c r="R17" t="s" s="53">
        <v>195</v>
      </c>
      <c r="S17" s="175"/>
      <c r="T17" s="8"/>
    </row>
    <row r="18" ht="13.55" customHeight="1">
      <c r="A18" t="s" s="43">
        <v>349</v>
      </c>
      <c r="B18" t="s" s="43">
        <v>205</v>
      </c>
      <c r="C18" t="s" s="43">
        <v>403</v>
      </c>
      <c r="D18" t="s" s="43">
        <v>287</v>
      </c>
      <c r="E18" t="s" s="43">
        <v>405</v>
      </c>
      <c r="F18" t="s" s="53">
        <v>249</v>
      </c>
      <c r="G18" t="s" s="52">
        <v>188</v>
      </c>
      <c r="H18" t="s" s="43">
        <v>187</v>
      </c>
      <c r="I18" t="s" s="43">
        <v>186</v>
      </c>
      <c r="J18" t="s" s="43">
        <v>190</v>
      </c>
      <c r="K18" t="s" s="53">
        <v>189</v>
      </c>
      <c r="L18" t="s" s="52">
        <v>191</v>
      </c>
      <c r="M18" t="s" s="43">
        <v>192</v>
      </c>
      <c r="N18" t="s" s="43">
        <v>194</v>
      </c>
      <c r="O18" t="s" s="53">
        <v>193</v>
      </c>
      <c r="P18" t="s" s="52">
        <v>196</v>
      </c>
      <c r="Q18" t="s" s="43">
        <v>195</v>
      </c>
      <c r="R18" t="s" s="53">
        <v>197</v>
      </c>
      <c r="S18" s="175"/>
      <c r="T18" s="8"/>
    </row>
    <row r="19" ht="13.55" customHeight="1">
      <c r="A19" t="s" s="43">
        <v>337</v>
      </c>
      <c r="B19" t="s" s="43">
        <v>205</v>
      </c>
      <c r="C19" t="s" s="43">
        <v>334</v>
      </c>
      <c r="D19" t="s" s="43">
        <v>335</v>
      </c>
      <c r="E19" t="s" s="43">
        <v>412</v>
      </c>
      <c r="F19" t="s" s="53">
        <v>212</v>
      </c>
      <c r="G19" t="s" s="52">
        <v>187</v>
      </c>
      <c r="H19" t="s" s="43">
        <v>188</v>
      </c>
      <c r="I19" t="s" s="43">
        <v>186</v>
      </c>
      <c r="J19" t="s" s="43">
        <v>190</v>
      </c>
      <c r="K19" t="s" s="53">
        <v>189</v>
      </c>
      <c r="L19" t="s" s="52">
        <v>191</v>
      </c>
      <c r="M19" t="s" s="43">
        <v>193</v>
      </c>
      <c r="N19" t="s" s="43">
        <v>192</v>
      </c>
      <c r="O19" t="s" s="53">
        <v>194</v>
      </c>
      <c r="P19" t="s" s="52">
        <v>195</v>
      </c>
      <c r="Q19" t="s" s="43">
        <v>197</v>
      </c>
      <c r="R19" t="s" s="53">
        <v>196</v>
      </c>
      <c r="S19" s="175"/>
      <c r="T19" s="8"/>
    </row>
    <row r="20" ht="13.55" customHeight="1">
      <c r="A20" t="s" s="43">
        <v>213</v>
      </c>
      <c r="B20" t="s" s="43">
        <v>426</v>
      </c>
      <c r="C20" t="s" s="43">
        <v>424</v>
      </c>
      <c r="D20" t="s" s="43">
        <v>203</v>
      </c>
      <c r="E20" t="s" s="43">
        <v>429</v>
      </c>
      <c r="F20" t="s" s="53">
        <v>212</v>
      </c>
      <c r="G20" t="s" s="52">
        <v>186</v>
      </c>
      <c r="H20" t="s" s="43">
        <v>187</v>
      </c>
      <c r="I20" t="s" s="43">
        <v>188</v>
      </c>
      <c r="J20" t="s" s="43">
        <v>190</v>
      </c>
      <c r="K20" t="s" s="53">
        <v>189</v>
      </c>
      <c r="L20" t="s" s="52">
        <v>192</v>
      </c>
      <c r="M20" t="s" s="43">
        <v>191</v>
      </c>
      <c r="N20" t="s" s="43">
        <v>193</v>
      </c>
      <c r="O20" t="s" s="53">
        <v>194</v>
      </c>
      <c r="P20" t="s" s="52">
        <v>197</v>
      </c>
      <c r="Q20" t="s" s="43">
        <v>196</v>
      </c>
      <c r="R20" t="s" s="53">
        <v>195</v>
      </c>
      <c r="S20" s="175"/>
      <c r="T20" s="8"/>
    </row>
    <row r="21" ht="13.55" customHeight="1">
      <c r="A21" t="s" s="43">
        <v>250</v>
      </c>
      <c r="B21" t="s" s="43">
        <v>426</v>
      </c>
      <c r="C21" t="s" s="43">
        <v>424</v>
      </c>
      <c r="D21" t="s" s="43">
        <v>203</v>
      </c>
      <c r="E21" t="s" s="43">
        <v>437</v>
      </c>
      <c r="F21" t="s" s="53">
        <v>249</v>
      </c>
      <c r="G21" t="s" s="52">
        <v>188</v>
      </c>
      <c r="H21" t="s" s="43">
        <v>187</v>
      </c>
      <c r="I21" t="s" s="43">
        <v>186</v>
      </c>
      <c r="J21" t="s" s="43">
        <v>189</v>
      </c>
      <c r="K21" t="s" s="53">
        <v>190</v>
      </c>
      <c r="L21" t="s" s="52">
        <v>193</v>
      </c>
      <c r="M21" t="s" s="43">
        <v>192</v>
      </c>
      <c r="N21" t="s" s="43">
        <v>191</v>
      </c>
      <c r="O21" t="s" s="53">
        <v>194</v>
      </c>
      <c r="P21" t="s" s="52">
        <v>196</v>
      </c>
      <c r="Q21" t="s" s="43">
        <v>195</v>
      </c>
      <c r="R21" t="s" s="53">
        <v>197</v>
      </c>
      <c r="S21" s="175"/>
      <c r="T21" s="8"/>
    </row>
    <row r="22" ht="13.55" customHeight="1">
      <c r="A22" t="s" s="43">
        <v>348</v>
      </c>
      <c r="B22" t="s" s="43">
        <v>426</v>
      </c>
      <c r="C22" t="s" s="43">
        <v>449</v>
      </c>
      <c r="D22" t="s" s="43">
        <v>281</v>
      </c>
      <c r="E22" t="s" s="43">
        <v>450</v>
      </c>
      <c r="F22" t="s" s="53">
        <v>212</v>
      </c>
      <c r="G22" t="s" s="52">
        <v>186</v>
      </c>
      <c r="H22" t="s" s="43">
        <v>189</v>
      </c>
      <c r="I22" t="s" s="43">
        <v>187</v>
      </c>
      <c r="J22" t="s" s="43">
        <v>190</v>
      </c>
      <c r="K22" t="s" s="53">
        <v>188</v>
      </c>
      <c r="L22" t="s" s="52">
        <v>193</v>
      </c>
      <c r="M22" t="s" s="43">
        <v>191</v>
      </c>
      <c r="N22" t="s" s="43">
        <v>192</v>
      </c>
      <c r="O22" t="s" s="53">
        <v>194</v>
      </c>
      <c r="P22" t="s" s="52">
        <v>195</v>
      </c>
      <c r="Q22" t="s" s="43">
        <v>196</v>
      </c>
      <c r="R22" t="s" s="53">
        <v>197</v>
      </c>
      <c r="S22" s="175"/>
      <c r="T22" s="8"/>
    </row>
    <row r="23" ht="13.55" customHeight="1">
      <c r="A23" t="s" s="43">
        <v>454</v>
      </c>
      <c r="B23" t="s" s="43">
        <v>426</v>
      </c>
      <c r="C23" t="s" s="43">
        <v>460</v>
      </c>
      <c r="D23" t="s" s="43">
        <v>266</v>
      </c>
      <c r="E23" t="s" s="43">
        <v>461</v>
      </c>
      <c r="F23" t="s" s="53">
        <v>249</v>
      </c>
      <c r="G23" t="s" s="52">
        <v>188</v>
      </c>
      <c r="H23" t="s" s="43">
        <v>190</v>
      </c>
      <c r="I23" t="s" s="43">
        <v>187</v>
      </c>
      <c r="J23" t="s" s="43">
        <v>186</v>
      </c>
      <c r="K23" t="s" s="53">
        <v>189</v>
      </c>
      <c r="L23" t="s" s="52">
        <v>192</v>
      </c>
      <c r="M23" t="s" s="43">
        <v>193</v>
      </c>
      <c r="N23" t="s" s="43">
        <v>191</v>
      </c>
      <c r="O23" t="s" s="53">
        <v>194</v>
      </c>
      <c r="P23" t="s" s="52">
        <v>195</v>
      </c>
      <c r="Q23" t="s" s="43">
        <v>197</v>
      </c>
      <c r="R23" t="s" s="53">
        <v>196</v>
      </c>
      <c r="S23" s="175"/>
      <c r="T23" s="8"/>
    </row>
    <row r="24" ht="13.55" customHeight="1">
      <c r="A24" t="s" s="43">
        <v>465</v>
      </c>
      <c r="B24" t="s" s="43">
        <v>426</v>
      </c>
      <c r="C24" t="s" s="43">
        <v>472</v>
      </c>
      <c r="D24" t="s" s="43">
        <v>281</v>
      </c>
      <c r="E24" t="s" s="43">
        <v>473</v>
      </c>
      <c r="F24" t="s" s="53">
        <v>212</v>
      </c>
      <c r="G24" t="s" s="52">
        <v>186</v>
      </c>
      <c r="H24" t="s" s="43">
        <v>189</v>
      </c>
      <c r="I24" t="s" s="43">
        <v>187</v>
      </c>
      <c r="J24" t="s" s="43">
        <v>188</v>
      </c>
      <c r="K24" t="s" s="53">
        <v>190</v>
      </c>
      <c r="L24" t="s" s="52">
        <v>191</v>
      </c>
      <c r="M24" t="s" s="43">
        <v>193</v>
      </c>
      <c r="N24" t="s" s="43">
        <v>194</v>
      </c>
      <c r="O24" t="s" s="53">
        <v>192</v>
      </c>
      <c r="P24" t="s" s="52">
        <v>196</v>
      </c>
      <c r="Q24" t="s" s="43">
        <v>195</v>
      </c>
      <c r="R24" t="s" s="53">
        <v>197</v>
      </c>
      <c r="S24" s="175"/>
      <c r="T24" s="8"/>
    </row>
    <row r="25" ht="13.55" customHeight="1">
      <c r="A25" t="s" s="43">
        <v>461</v>
      </c>
      <c r="B25" t="s" s="43">
        <v>426</v>
      </c>
      <c r="C25" t="s" s="43">
        <v>472</v>
      </c>
      <c r="D25" t="s" s="43">
        <v>281</v>
      </c>
      <c r="E25" t="s" s="43">
        <v>481</v>
      </c>
      <c r="F25" t="s" s="53">
        <v>249</v>
      </c>
      <c r="G25" t="s" s="52">
        <v>189</v>
      </c>
      <c r="H25" t="s" s="43">
        <v>188</v>
      </c>
      <c r="I25" t="s" s="43">
        <v>186</v>
      </c>
      <c r="J25" t="s" s="43">
        <v>187</v>
      </c>
      <c r="K25" t="s" s="53">
        <v>190</v>
      </c>
      <c r="L25" t="s" s="52">
        <v>193</v>
      </c>
      <c r="M25" t="s" s="43">
        <v>194</v>
      </c>
      <c r="N25" t="s" s="43">
        <v>192</v>
      </c>
      <c r="O25" t="s" s="53">
        <v>191</v>
      </c>
      <c r="P25" t="s" s="52">
        <v>197</v>
      </c>
      <c r="Q25" t="s" s="43">
        <v>195</v>
      </c>
      <c r="R25" t="s" s="53">
        <v>196</v>
      </c>
      <c r="S25" s="175"/>
      <c r="T25" s="8"/>
    </row>
    <row r="26" ht="13.55" customHeight="1">
      <c r="A26" t="s" s="43">
        <v>485</v>
      </c>
      <c r="B26" t="s" s="43">
        <v>426</v>
      </c>
      <c r="C26" t="s" s="43">
        <v>491</v>
      </c>
      <c r="D26" t="s" s="43">
        <v>266</v>
      </c>
      <c r="E26" t="s" s="43">
        <v>492</v>
      </c>
      <c r="F26" t="s" s="53">
        <v>212</v>
      </c>
      <c r="G26" t="s" s="52">
        <v>186</v>
      </c>
      <c r="H26" t="s" s="43">
        <v>187</v>
      </c>
      <c r="I26" t="s" s="43">
        <v>188</v>
      </c>
      <c r="J26" t="s" s="43">
        <v>190</v>
      </c>
      <c r="K26" t="s" s="53">
        <v>189</v>
      </c>
      <c r="L26" t="s" s="52">
        <v>191</v>
      </c>
      <c r="M26" t="s" s="43">
        <v>192</v>
      </c>
      <c r="N26" t="s" s="43">
        <v>193</v>
      </c>
      <c r="O26" t="s" s="53">
        <v>194</v>
      </c>
      <c r="P26" t="s" s="52">
        <v>196</v>
      </c>
      <c r="Q26" t="s" s="43">
        <v>195</v>
      </c>
      <c r="R26" t="s" s="53">
        <v>197</v>
      </c>
      <c r="S26" s="175"/>
      <c r="T26" s="8"/>
    </row>
    <row r="27" ht="13.55" customHeight="1">
      <c r="A27" t="s" s="43">
        <v>496</v>
      </c>
      <c r="B27" t="s" s="43">
        <v>426</v>
      </c>
      <c r="C27" t="s" s="43">
        <v>491</v>
      </c>
      <c r="D27" t="s" s="43">
        <v>266</v>
      </c>
      <c r="E27" t="s" s="43">
        <v>382</v>
      </c>
      <c r="F27" t="s" s="53">
        <v>249</v>
      </c>
      <c r="G27" t="s" s="52">
        <v>189</v>
      </c>
      <c r="H27" t="s" s="43">
        <v>190</v>
      </c>
      <c r="I27" t="s" s="43">
        <v>186</v>
      </c>
      <c r="J27" t="s" s="43">
        <v>187</v>
      </c>
      <c r="K27" t="s" s="53">
        <v>188</v>
      </c>
      <c r="L27" t="s" s="52">
        <v>191</v>
      </c>
      <c r="M27" t="s" s="43">
        <v>194</v>
      </c>
      <c r="N27" t="s" s="43">
        <v>193</v>
      </c>
      <c r="O27" t="s" s="53">
        <v>192</v>
      </c>
      <c r="P27" t="s" s="52">
        <v>196</v>
      </c>
      <c r="Q27" t="s" s="43">
        <v>197</v>
      </c>
      <c r="R27" t="s" s="53">
        <v>195</v>
      </c>
      <c r="S27" s="175"/>
      <c r="T27" s="8"/>
    </row>
    <row r="28" ht="13.55" customHeight="1">
      <c r="A28" t="s" s="43">
        <v>504</v>
      </c>
      <c r="B28" t="s" s="43">
        <v>426</v>
      </c>
      <c r="C28" t="s" s="43">
        <v>510</v>
      </c>
      <c r="D28" t="s" s="43">
        <v>305</v>
      </c>
      <c r="E28" t="s" s="43">
        <v>266</v>
      </c>
      <c r="F28" t="s" s="53">
        <v>249</v>
      </c>
      <c r="G28" t="s" s="52">
        <v>190</v>
      </c>
      <c r="H28" t="s" s="43">
        <v>187</v>
      </c>
      <c r="I28" t="s" s="43">
        <v>188</v>
      </c>
      <c r="J28" t="s" s="43">
        <v>186</v>
      </c>
      <c r="K28" t="s" s="53">
        <v>189</v>
      </c>
      <c r="L28" t="s" s="52">
        <v>192</v>
      </c>
      <c r="M28" t="s" s="43">
        <v>191</v>
      </c>
      <c r="N28" t="s" s="43">
        <v>194</v>
      </c>
      <c r="O28" t="s" s="53">
        <v>193</v>
      </c>
      <c r="P28" t="s" s="52">
        <v>196</v>
      </c>
      <c r="Q28" t="s" s="43">
        <v>195</v>
      </c>
      <c r="R28" t="s" s="53">
        <v>197</v>
      </c>
      <c r="S28" s="175"/>
      <c r="T28" s="8"/>
    </row>
    <row r="29" ht="13.55" customHeight="1">
      <c r="A29" t="s" s="43">
        <v>514</v>
      </c>
      <c r="B29" t="s" s="43">
        <v>426</v>
      </c>
      <c r="C29" t="s" s="43">
        <v>510</v>
      </c>
      <c r="D29" t="s" s="43">
        <v>305</v>
      </c>
      <c r="E29" t="s" s="43">
        <v>248</v>
      </c>
      <c r="F29" t="s" s="53">
        <v>212</v>
      </c>
      <c r="G29" t="s" s="52">
        <v>187</v>
      </c>
      <c r="H29" t="s" s="43">
        <v>188</v>
      </c>
      <c r="I29" t="s" s="43">
        <v>186</v>
      </c>
      <c r="J29" t="s" s="43">
        <v>190</v>
      </c>
      <c r="K29" t="s" s="53">
        <v>189</v>
      </c>
      <c r="L29" t="s" s="52">
        <v>191</v>
      </c>
      <c r="M29" t="s" s="43">
        <v>192</v>
      </c>
      <c r="N29" t="s" s="43">
        <v>194</v>
      </c>
      <c r="O29" t="s" s="53">
        <v>193</v>
      </c>
      <c r="P29" t="s" s="52">
        <v>196</v>
      </c>
      <c r="Q29" t="s" s="43">
        <v>195</v>
      </c>
      <c r="R29" t="s" s="53">
        <v>197</v>
      </c>
      <c r="S29" s="175"/>
      <c r="T29" s="8"/>
    </row>
    <row r="30" ht="13.55" customHeight="1">
      <c r="A30" t="s" s="43">
        <v>522</v>
      </c>
      <c r="B30" t="s" s="43">
        <v>426</v>
      </c>
      <c r="C30" t="s" s="43">
        <v>529</v>
      </c>
      <c r="D30" t="s" s="43">
        <v>281</v>
      </c>
      <c r="E30" t="s" s="43">
        <v>530</v>
      </c>
      <c r="F30" t="s" s="53">
        <v>212</v>
      </c>
      <c r="G30" t="s" s="52">
        <v>189</v>
      </c>
      <c r="H30" t="s" s="43">
        <v>186</v>
      </c>
      <c r="I30" t="s" s="43">
        <v>187</v>
      </c>
      <c r="J30" t="s" s="43">
        <v>190</v>
      </c>
      <c r="K30" t="s" s="53">
        <v>188</v>
      </c>
      <c r="L30" t="s" s="52">
        <v>191</v>
      </c>
      <c r="M30" t="s" s="43">
        <v>194</v>
      </c>
      <c r="N30" t="s" s="43">
        <v>193</v>
      </c>
      <c r="O30" t="s" s="53">
        <v>192</v>
      </c>
      <c r="P30" t="s" s="52">
        <v>196</v>
      </c>
      <c r="Q30" t="s" s="43">
        <v>195</v>
      </c>
      <c r="R30" t="s" s="53">
        <v>197</v>
      </c>
      <c r="S30" s="175"/>
      <c r="T30" s="8"/>
    </row>
    <row r="31" ht="13.55" customHeight="1">
      <c r="A31" t="s" s="43">
        <v>534</v>
      </c>
      <c r="B31" t="s" s="43">
        <v>426</v>
      </c>
      <c r="C31" t="s" s="43">
        <v>529</v>
      </c>
      <c r="D31" t="s" s="43">
        <v>281</v>
      </c>
      <c r="E31" t="s" s="43">
        <v>522</v>
      </c>
      <c r="F31" t="s" s="53">
        <v>249</v>
      </c>
      <c r="G31" t="s" s="52">
        <v>187</v>
      </c>
      <c r="H31" t="s" s="43">
        <v>188</v>
      </c>
      <c r="I31" t="s" s="43">
        <v>186</v>
      </c>
      <c r="J31" t="s" s="43">
        <v>190</v>
      </c>
      <c r="K31" t="s" s="53">
        <v>189</v>
      </c>
      <c r="L31" t="s" s="52">
        <v>191</v>
      </c>
      <c r="M31" t="s" s="43">
        <v>193</v>
      </c>
      <c r="N31" t="s" s="43">
        <v>194</v>
      </c>
      <c r="O31" t="s" s="53">
        <v>192</v>
      </c>
      <c r="P31" t="s" s="52">
        <v>196</v>
      </c>
      <c r="Q31" t="s" s="43">
        <v>195</v>
      </c>
      <c r="R31" t="s" s="53">
        <v>197</v>
      </c>
      <c r="S31" s="175"/>
      <c r="T31" s="8"/>
    </row>
    <row r="32" ht="13.55" customHeight="1">
      <c r="A32" t="s" s="43">
        <v>310</v>
      </c>
      <c r="B32" t="s" s="43">
        <v>426</v>
      </c>
      <c r="C32" t="s" s="43">
        <v>548</v>
      </c>
      <c r="D32" t="s" s="43">
        <v>305</v>
      </c>
      <c r="E32" t="s" s="43">
        <v>300</v>
      </c>
      <c r="F32" t="s" s="53">
        <v>249</v>
      </c>
      <c r="G32" t="s" s="52">
        <v>190</v>
      </c>
      <c r="H32" t="s" s="43">
        <v>187</v>
      </c>
      <c r="I32" t="s" s="43">
        <v>186</v>
      </c>
      <c r="J32" t="s" s="43">
        <v>188</v>
      </c>
      <c r="K32" t="s" s="53">
        <v>189</v>
      </c>
      <c r="L32" t="s" s="52">
        <v>191</v>
      </c>
      <c r="M32" t="s" s="43">
        <v>194</v>
      </c>
      <c r="N32" t="s" s="43">
        <v>193</v>
      </c>
      <c r="O32" t="s" s="53">
        <v>192</v>
      </c>
      <c r="P32" t="s" s="52">
        <v>196</v>
      </c>
      <c r="Q32" t="s" s="43">
        <v>197</v>
      </c>
      <c r="R32" t="s" s="53">
        <v>195</v>
      </c>
      <c r="S32" s="175"/>
      <c r="T32" s="8"/>
    </row>
    <row r="33" ht="13.55" customHeight="1">
      <c r="A33" t="s" s="43">
        <v>300</v>
      </c>
      <c r="B33" t="s" s="43">
        <v>426</v>
      </c>
      <c r="C33" t="s" s="43">
        <v>561</v>
      </c>
      <c r="D33" t="s" s="43">
        <v>281</v>
      </c>
      <c r="E33" t="s" s="43">
        <v>562</v>
      </c>
      <c r="F33" t="s" s="53">
        <v>212</v>
      </c>
      <c r="G33" t="s" s="52">
        <v>188</v>
      </c>
      <c r="H33" t="s" s="43">
        <v>187</v>
      </c>
      <c r="I33" t="s" s="43">
        <v>190</v>
      </c>
      <c r="J33" t="s" s="43">
        <v>186</v>
      </c>
      <c r="K33" t="s" s="53">
        <v>189</v>
      </c>
      <c r="L33" t="s" s="52">
        <v>191</v>
      </c>
      <c r="M33" t="s" s="43">
        <v>193</v>
      </c>
      <c r="N33" t="s" s="43">
        <v>192</v>
      </c>
      <c r="O33" t="s" s="53">
        <v>194</v>
      </c>
      <c r="P33" t="s" s="52">
        <v>196</v>
      </c>
      <c r="Q33" t="s" s="43">
        <v>195</v>
      </c>
      <c r="R33" t="s" s="53">
        <v>197</v>
      </c>
      <c r="S33" s="175"/>
      <c r="T33" s="8"/>
    </row>
    <row r="34" ht="13.55" customHeight="1">
      <c r="A34" t="s" s="43">
        <v>262</v>
      </c>
      <c r="B34" t="s" s="43">
        <v>426</v>
      </c>
      <c r="C34" t="s" s="43">
        <v>561</v>
      </c>
      <c r="D34" t="s" s="43">
        <v>281</v>
      </c>
      <c r="E34" t="s" s="43">
        <v>534</v>
      </c>
      <c r="F34" t="s" s="53">
        <v>249</v>
      </c>
      <c r="G34" t="s" s="52">
        <v>190</v>
      </c>
      <c r="H34" t="s" s="43">
        <v>186</v>
      </c>
      <c r="I34" t="s" s="43">
        <v>189</v>
      </c>
      <c r="J34" t="s" s="43">
        <v>188</v>
      </c>
      <c r="K34" t="s" s="53">
        <v>187</v>
      </c>
      <c r="L34" t="s" s="52">
        <v>191</v>
      </c>
      <c r="M34" t="s" s="43">
        <v>192</v>
      </c>
      <c r="N34" t="s" s="43">
        <v>194</v>
      </c>
      <c r="O34" t="s" s="53">
        <v>193</v>
      </c>
      <c r="P34" t="s" s="52">
        <v>197</v>
      </c>
      <c r="Q34" t="s" s="43">
        <v>196</v>
      </c>
      <c r="R34" t="s" s="53">
        <v>195</v>
      </c>
      <c r="S34" s="175"/>
      <c r="T34" s="8"/>
    </row>
    <row r="35" ht="13.55" customHeight="1">
      <c r="A35" t="s" s="43">
        <v>481</v>
      </c>
      <c r="B35" t="s" s="43">
        <v>426</v>
      </c>
      <c r="C35" t="s" s="43">
        <v>579</v>
      </c>
      <c r="D35" t="s" s="43">
        <v>247</v>
      </c>
      <c r="E35" t="s" s="43">
        <v>300</v>
      </c>
      <c r="F35" t="s" s="53">
        <v>212</v>
      </c>
      <c r="G35" t="s" s="52">
        <v>186</v>
      </c>
      <c r="H35" t="s" s="43">
        <v>189</v>
      </c>
      <c r="I35" t="s" s="43">
        <v>190</v>
      </c>
      <c r="J35" t="s" s="43">
        <v>187</v>
      </c>
      <c r="K35" t="s" s="53">
        <v>188</v>
      </c>
      <c r="L35" t="s" s="52">
        <v>192</v>
      </c>
      <c r="M35" t="s" s="43">
        <v>191</v>
      </c>
      <c r="N35" t="s" s="43">
        <v>194</v>
      </c>
      <c r="O35" t="s" s="53">
        <v>193</v>
      </c>
      <c r="P35" t="s" s="52">
        <v>196</v>
      </c>
      <c r="Q35" t="s" s="43">
        <v>195</v>
      </c>
      <c r="R35" t="s" s="53">
        <v>197</v>
      </c>
      <c r="S35" s="175"/>
      <c r="T35" s="8"/>
    </row>
    <row r="36" ht="13.55" customHeight="1">
      <c r="A36" t="s" s="43">
        <v>336</v>
      </c>
      <c r="B36" t="s" s="43">
        <v>426</v>
      </c>
      <c r="C36" t="s" s="43">
        <v>579</v>
      </c>
      <c r="D36" t="s" s="43">
        <v>247</v>
      </c>
      <c r="E36" t="s" s="43">
        <v>562</v>
      </c>
      <c r="F36" t="s" s="53">
        <v>249</v>
      </c>
      <c r="G36" t="s" s="52">
        <v>188</v>
      </c>
      <c r="H36" t="s" s="43">
        <v>187</v>
      </c>
      <c r="I36" t="s" s="43">
        <v>186</v>
      </c>
      <c r="J36" t="s" s="43">
        <v>190</v>
      </c>
      <c r="K36" t="s" s="53">
        <v>189</v>
      </c>
      <c r="L36" t="s" s="52">
        <v>191</v>
      </c>
      <c r="M36" t="s" s="43">
        <v>192</v>
      </c>
      <c r="N36" t="s" s="43">
        <v>193</v>
      </c>
      <c r="O36" t="s" s="53">
        <v>194</v>
      </c>
      <c r="P36" t="s" s="52">
        <v>197</v>
      </c>
      <c r="Q36" t="s" s="43">
        <v>195</v>
      </c>
      <c r="R36" t="s" s="53">
        <v>196</v>
      </c>
      <c r="S36" s="175"/>
      <c r="T36" s="8"/>
    </row>
    <row r="37" ht="13.55" customHeight="1">
      <c r="A37" t="s" s="43">
        <v>248</v>
      </c>
      <c r="B37" t="s" s="43">
        <v>426</v>
      </c>
      <c r="C37" t="s" s="43">
        <v>593</v>
      </c>
      <c r="D37" t="s" s="43">
        <v>281</v>
      </c>
      <c r="E37" t="s" s="43">
        <v>429</v>
      </c>
      <c r="F37" t="s" s="53">
        <v>212</v>
      </c>
      <c r="G37" t="s" s="52">
        <v>188</v>
      </c>
      <c r="H37" t="s" s="43">
        <v>187</v>
      </c>
      <c r="I37" t="s" s="43">
        <v>189</v>
      </c>
      <c r="J37" t="s" s="43">
        <v>186</v>
      </c>
      <c r="K37" t="s" s="53">
        <v>190</v>
      </c>
      <c r="L37" t="s" s="52">
        <v>191</v>
      </c>
      <c r="M37" t="s" s="43">
        <v>192</v>
      </c>
      <c r="N37" t="s" s="43">
        <v>193</v>
      </c>
      <c r="O37" t="s" s="53">
        <v>194</v>
      </c>
      <c r="P37" t="s" s="52">
        <v>195</v>
      </c>
      <c r="Q37" t="s" s="43">
        <v>196</v>
      </c>
      <c r="R37" t="s" s="53">
        <v>197</v>
      </c>
      <c r="S37" s="175"/>
      <c r="T37" s="8"/>
    </row>
    <row r="38" ht="13.55" customHeight="1">
      <c r="A38" t="s" s="43">
        <v>597</v>
      </c>
      <c r="B38" t="s" s="43">
        <v>426</v>
      </c>
      <c r="C38" t="s" s="43">
        <v>593</v>
      </c>
      <c r="D38" t="s" s="43">
        <v>281</v>
      </c>
      <c r="E38" t="s" s="43">
        <v>602</v>
      </c>
      <c r="F38" t="s" s="53">
        <v>249</v>
      </c>
      <c r="G38" t="s" s="52">
        <v>188</v>
      </c>
      <c r="H38" t="s" s="43">
        <v>187</v>
      </c>
      <c r="I38" t="s" s="43">
        <v>189</v>
      </c>
      <c r="J38" t="s" s="43">
        <v>186</v>
      </c>
      <c r="K38" t="s" s="53">
        <v>190</v>
      </c>
      <c r="L38" t="s" s="52">
        <v>192</v>
      </c>
      <c r="M38" t="s" s="43">
        <v>191</v>
      </c>
      <c r="N38" t="s" s="43">
        <v>193</v>
      </c>
      <c r="O38" t="s" s="53">
        <v>194</v>
      </c>
      <c r="P38" t="s" s="52">
        <v>197</v>
      </c>
      <c r="Q38" t="s" s="43">
        <v>195</v>
      </c>
      <c r="R38" t="s" s="53">
        <v>196</v>
      </c>
      <c r="S38" s="175"/>
      <c r="T38" s="8"/>
    </row>
    <row r="39" ht="13.55" customHeight="1">
      <c r="A39" t="s" s="43">
        <v>412</v>
      </c>
      <c r="B39" t="s" s="43">
        <v>426</v>
      </c>
      <c r="C39" t="s" s="43">
        <v>548</v>
      </c>
      <c r="D39" t="s" s="43">
        <v>305</v>
      </c>
      <c r="E39" t="s" s="43">
        <v>248</v>
      </c>
      <c r="F39" t="s" s="53">
        <v>212</v>
      </c>
      <c r="G39" t="s" s="52">
        <v>187</v>
      </c>
      <c r="H39" t="s" s="43">
        <v>188</v>
      </c>
      <c r="I39" t="s" s="43">
        <v>186</v>
      </c>
      <c r="J39" t="s" s="43">
        <v>189</v>
      </c>
      <c r="K39" t="s" s="53">
        <v>190</v>
      </c>
      <c r="L39" t="s" s="52">
        <v>191</v>
      </c>
      <c r="M39" t="s" s="43">
        <v>192</v>
      </c>
      <c r="N39" t="s" s="43">
        <v>193</v>
      </c>
      <c r="O39" t="s" s="53">
        <v>194</v>
      </c>
      <c r="P39" t="s" s="52">
        <v>196</v>
      </c>
      <c r="Q39" t="s" s="43">
        <v>197</v>
      </c>
      <c r="R39" t="s" s="53">
        <v>195</v>
      </c>
      <c r="S39" s="175"/>
      <c r="T39" s="8"/>
    </row>
    <row r="40" ht="13.55" customHeight="1">
      <c r="A40" t="s" s="43">
        <v>612</v>
      </c>
      <c r="B40" t="s" s="43">
        <v>621</v>
      </c>
      <c r="C40" t="s" s="43">
        <v>619</v>
      </c>
      <c r="D40" t="s" s="43">
        <v>287</v>
      </c>
      <c r="E40" t="s" s="43">
        <v>522</v>
      </c>
      <c r="F40" t="s" s="53">
        <v>212</v>
      </c>
      <c r="G40" t="s" s="52">
        <v>188</v>
      </c>
      <c r="H40" t="s" s="43">
        <v>187</v>
      </c>
      <c r="I40" t="s" s="43">
        <v>186</v>
      </c>
      <c r="J40" t="s" s="43">
        <v>190</v>
      </c>
      <c r="K40" t="s" s="53">
        <v>189</v>
      </c>
      <c r="L40" t="s" s="52">
        <v>192</v>
      </c>
      <c r="M40" t="s" s="43">
        <v>191</v>
      </c>
      <c r="N40" t="s" s="43">
        <v>193</v>
      </c>
      <c r="O40" t="s" s="53">
        <v>194</v>
      </c>
      <c r="P40" t="s" s="52">
        <v>196</v>
      </c>
      <c r="Q40" t="s" s="43">
        <v>195</v>
      </c>
      <c r="R40" t="s" s="53">
        <v>197</v>
      </c>
      <c r="S40" s="175"/>
      <c r="T40" s="8"/>
    </row>
    <row r="41" ht="13.55" customHeight="1">
      <c r="A41" t="s" s="43">
        <v>627</v>
      </c>
      <c r="B41" t="s" s="43">
        <v>621</v>
      </c>
      <c r="C41" t="s" s="43">
        <v>619</v>
      </c>
      <c r="D41" t="s" s="43">
        <v>287</v>
      </c>
      <c r="E41" t="s" s="43">
        <v>485</v>
      </c>
      <c r="F41" t="s" s="53">
        <v>249</v>
      </c>
      <c r="G41" t="s" s="52">
        <v>187</v>
      </c>
      <c r="H41" t="s" s="43">
        <v>190</v>
      </c>
      <c r="I41" t="s" s="43">
        <v>186</v>
      </c>
      <c r="J41" t="s" s="43">
        <v>188</v>
      </c>
      <c r="K41" t="s" s="53">
        <v>189</v>
      </c>
      <c r="L41" t="s" s="52">
        <v>191</v>
      </c>
      <c r="M41" t="s" s="43">
        <v>192</v>
      </c>
      <c r="N41" t="s" s="43">
        <v>193</v>
      </c>
      <c r="O41" t="s" s="53">
        <v>194</v>
      </c>
      <c r="P41" t="s" s="52">
        <v>196</v>
      </c>
      <c r="Q41" t="s" s="43">
        <v>195</v>
      </c>
      <c r="R41" t="s" s="53">
        <v>197</v>
      </c>
      <c r="S41" s="175"/>
      <c r="T41" s="8"/>
    </row>
    <row r="42" ht="13.55" customHeight="1">
      <c r="A42" t="s" s="43">
        <v>562</v>
      </c>
      <c r="B42" t="s" s="43">
        <v>621</v>
      </c>
      <c r="C42" t="s" s="43">
        <v>642</v>
      </c>
      <c r="D42" t="s" s="43">
        <v>305</v>
      </c>
      <c r="E42" t="s" s="43">
        <v>450</v>
      </c>
      <c r="F42" t="s" s="53">
        <v>249</v>
      </c>
      <c r="G42" t="s" s="52">
        <v>187</v>
      </c>
      <c r="H42" t="s" s="43">
        <v>188</v>
      </c>
      <c r="I42" t="s" s="43">
        <v>189</v>
      </c>
      <c r="J42" t="s" s="43">
        <v>190</v>
      </c>
      <c r="K42" t="s" s="53">
        <v>186</v>
      </c>
      <c r="L42" t="s" s="52">
        <v>191</v>
      </c>
      <c r="M42" t="s" s="43">
        <v>193</v>
      </c>
      <c r="N42" t="s" s="43">
        <v>194</v>
      </c>
      <c r="O42" t="s" s="53">
        <v>192</v>
      </c>
      <c r="P42" t="s" s="52">
        <v>196</v>
      </c>
      <c r="Q42" t="s" s="43">
        <v>197</v>
      </c>
      <c r="R42" t="s" s="53">
        <v>195</v>
      </c>
      <c r="S42" s="175"/>
      <c r="T42" s="8"/>
    </row>
    <row r="43" ht="13.55" customHeight="1">
      <c r="A43" t="s" s="43">
        <v>646</v>
      </c>
      <c r="B43" t="s" s="43">
        <v>621</v>
      </c>
      <c r="C43" t="s" s="43">
        <v>653</v>
      </c>
      <c r="D43" t="s" s="43">
        <v>287</v>
      </c>
      <c r="E43" t="s" s="43">
        <v>496</v>
      </c>
      <c r="F43" t="s" s="53">
        <v>249</v>
      </c>
      <c r="G43" t="s" s="52">
        <v>187</v>
      </c>
      <c r="H43" t="s" s="43">
        <v>188</v>
      </c>
      <c r="I43" t="s" s="43">
        <v>190</v>
      </c>
      <c r="J43" t="s" s="43">
        <v>186</v>
      </c>
      <c r="K43" t="s" s="53">
        <v>189</v>
      </c>
      <c r="L43" t="s" s="52">
        <v>191</v>
      </c>
      <c r="M43" t="s" s="43">
        <v>194</v>
      </c>
      <c r="N43" t="s" s="43">
        <v>192</v>
      </c>
      <c r="O43" t="s" s="53">
        <v>193</v>
      </c>
      <c r="P43" t="s" s="52">
        <v>196</v>
      </c>
      <c r="Q43" t="s" s="43">
        <v>195</v>
      </c>
      <c r="R43" t="s" s="53">
        <v>197</v>
      </c>
      <c r="S43" s="175"/>
      <c r="T43" s="8"/>
    </row>
    <row r="44" ht="13.55" customHeight="1">
      <c r="A44" t="s" s="43">
        <v>530</v>
      </c>
      <c r="B44" t="s" s="43">
        <v>621</v>
      </c>
      <c r="C44" t="s" s="43">
        <v>661</v>
      </c>
      <c r="D44" t="s" s="43">
        <v>247</v>
      </c>
      <c r="E44" t="s" s="43">
        <v>248</v>
      </c>
      <c r="F44" t="s" s="53">
        <v>212</v>
      </c>
      <c r="G44" t="s" s="52">
        <v>187</v>
      </c>
      <c r="H44" t="s" s="43">
        <v>188</v>
      </c>
      <c r="I44" t="s" s="43">
        <v>186</v>
      </c>
      <c r="J44" t="s" s="43">
        <v>189</v>
      </c>
      <c r="K44" t="s" s="53">
        <v>190</v>
      </c>
      <c r="L44" t="s" s="52">
        <v>191</v>
      </c>
      <c r="M44" t="s" s="43">
        <v>192</v>
      </c>
      <c r="N44" t="s" s="43">
        <v>193</v>
      </c>
      <c r="O44" t="s" s="53">
        <v>194</v>
      </c>
      <c r="P44" t="s" s="52">
        <v>197</v>
      </c>
      <c r="Q44" t="s" s="43">
        <v>196</v>
      </c>
      <c r="R44" t="s" s="53">
        <v>195</v>
      </c>
      <c r="S44" s="175"/>
      <c r="T44" s="8"/>
    </row>
    <row r="45" ht="13.55" customHeight="1">
      <c r="A45" t="s" s="43">
        <v>602</v>
      </c>
      <c r="B45" t="s" s="43">
        <v>621</v>
      </c>
      <c r="C45" t="s" s="43">
        <v>661</v>
      </c>
      <c r="D45" t="s" s="43">
        <v>247</v>
      </c>
      <c r="E45" t="s" s="43">
        <v>310</v>
      </c>
      <c r="F45" t="s" s="53">
        <v>249</v>
      </c>
      <c r="G45" t="s" s="52">
        <v>186</v>
      </c>
      <c r="H45" t="s" s="43">
        <v>188</v>
      </c>
      <c r="I45" t="s" s="43">
        <v>189</v>
      </c>
      <c r="J45" t="s" s="43">
        <v>187</v>
      </c>
      <c r="K45" t="s" s="53">
        <v>190</v>
      </c>
      <c r="L45" t="s" s="52">
        <v>191</v>
      </c>
      <c r="M45" t="s" s="43">
        <v>192</v>
      </c>
      <c r="N45" t="s" s="43">
        <v>193</v>
      </c>
      <c r="O45" t="s" s="53">
        <v>194</v>
      </c>
      <c r="P45" t="s" s="52">
        <v>196</v>
      </c>
      <c r="Q45" t="s" s="43">
        <v>195</v>
      </c>
      <c r="R45" t="s" s="53">
        <v>197</v>
      </c>
      <c r="S45" s="175"/>
      <c r="T45" s="8"/>
    </row>
    <row r="46" ht="13.55" customHeight="1">
      <c r="A46" t="s" s="43">
        <v>283</v>
      </c>
      <c r="B46" t="s" s="43">
        <v>621</v>
      </c>
      <c r="C46" t="s" s="43">
        <v>676</v>
      </c>
      <c r="D46" t="s" s="43">
        <v>335</v>
      </c>
      <c r="E46" t="s" s="43">
        <v>597</v>
      </c>
      <c r="F46" t="s" s="53">
        <v>212</v>
      </c>
      <c r="G46" t="s" s="52">
        <v>189</v>
      </c>
      <c r="H46" t="s" s="43">
        <v>186</v>
      </c>
      <c r="I46" t="s" s="43">
        <v>187</v>
      </c>
      <c r="J46" t="s" s="43">
        <v>188</v>
      </c>
      <c r="K46" t="s" s="53">
        <v>190</v>
      </c>
      <c r="L46" t="s" s="52">
        <v>191</v>
      </c>
      <c r="M46" t="s" s="43">
        <v>192</v>
      </c>
      <c r="N46" t="s" s="43">
        <v>194</v>
      </c>
      <c r="O46" t="s" s="53">
        <v>193</v>
      </c>
      <c r="P46" t="s" s="52">
        <v>196</v>
      </c>
      <c r="Q46" t="s" s="43">
        <v>197</v>
      </c>
      <c r="R46" t="s" s="53">
        <v>195</v>
      </c>
      <c r="S46" s="175"/>
      <c r="T46" s="8"/>
    </row>
    <row r="47" ht="13.55" customHeight="1">
      <c r="A47" t="s" s="43">
        <v>437</v>
      </c>
      <c r="B47" t="s" s="43">
        <v>621</v>
      </c>
      <c r="C47" t="s" s="43">
        <v>676</v>
      </c>
      <c r="D47" t="s" s="43">
        <v>335</v>
      </c>
      <c r="E47" t="s" s="43">
        <v>612</v>
      </c>
      <c r="F47" t="s" s="53">
        <v>249</v>
      </c>
      <c r="G47" t="s" s="52">
        <v>187</v>
      </c>
      <c r="H47" t="s" s="43">
        <v>188</v>
      </c>
      <c r="I47" t="s" s="43">
        <v>189</v>
      </c>
      <c r="J47" t="s" s="43">
        <v>186</v>
      </c>
      <c r="K47" t="s" s="53">
        <v>190</v>
      </c>
      <c r="L47" t="s" s="52">
        <v>191</v>
      </c>
      <c r="M47" t="s" s="43">
        <v>192</v>
      </c>
      <c r="N47" t="s" s="43">
        <v>193</v>
      </c>
      <c r="O47" t="s" s="53">
        <v>194</v>
      </c>
      <c r="P47" t="s" s="52">
        <v>196</v>
      </c>
      <c r="Q47" t="s" s="43">
        <v>195</v>
      </c>
      <c r="R47" t="s" s="53">
        <v>197</v>
      </c>
      <c r="S47" s="175"/>
      <c r="T47" s="8"/>
    </row>
    <row r="48" ht="13.55" customHeight="1">
      <c r="A48" t="s" s="43">
        <v>687</v>
      </c>
      <c r="B48" t="s" s="43">
        <v>621</v>
      </c>
      <c r="C48" t="s" s="43">
        <v>693</v>
      </c>
      <c r="D48" t="s" s="43">
        <v>281</v>
      </c>
      <c r="E48" t="s" s="43">
        <v>211</v>
      </c>
      <c r="F48" t="s" s="53">
        <v>212</v>
      </c>
      <c r="G48" t="s" s="52">
        <v>188</v>
      </c>
      <c r="H48" t="s" s="43">
        <v>187</v>
      </c>
      <c r="I48" t="s" s="43">
        <v>190</v>
      </c>
      <c r="J48" t="s" s="43">
        <v>189</v>
      </c>
      <c r="K48" t="s" s="53">
        <v>186</v>
      </c>
      <c r="L48" t="s" s="52">
        <v>191</v>
      </c>
      <c r="M48" t="s" s="43">
        <v>194</v>
      </c>
      <c r="N48" t="s" s="43">
        <v>193</v>
      </c>
      <c r="O48" t="s" s="53">
        <v>192</v>
      </c>
      <c r="P48" t="s" s="52">
        <v>197</v>
      </c>
      <c r="Q48" t="s" s="43">
        <v>195</v>
      </c>
      <c r="R48" t="s" s="53">
        <v>196</v>
      </c>
      <c r="S48" s="175"/>
      <c r="T48" s="8"/>
    </row>
    <row r="49" ht="13.55" customHeight="1">
      <c r="A49" t="s" s="43">
        <v>450</v>
      </c>
      <c r="B49" t="s" s="43">
        <v>621</v>
      </c>
      <c r="C49" t="s" s="43">
        <v>693</v>
      </c>
      <c r="D49" t="s" s="43">
        <v>281</v>
      </c>
      <c r="E49" t="s" s="43">
        <v>646</v>
      </c>
      <c r="F49" t="s" s="53">
        <v>249</v>
      </c>
      <c r="G49" t="s" s="52">
        <v>187</v>
      </c>
      <c r="H49" t="s" s="43">
        <v>188</v>
      </c>
      <c r="I49" t="s" s="43">
        <v>186</v>
      </c>
      <c r="J49" t="s" s="43">
        <v>190</v>
      </c>
      <c r="K49" t="s" s="53">
        <v>189</v>
      </c>
      <c r="L49" t="s" s="52">
        <v>191</v>
      </c>
      <c r="M49" t="s" s="43">
        <v>193</v>
      </c>
      <c r="N49" t="s" s="43">
        <v>194</v>
      </c>
      <c r="O49" t="s" s="53">
        <v>192</v>
      </c>
      <c r="P49" t="s" s="52">
        <v>196</v>
      </c>
      <c r="Q49" t="s" s="43">
        <v>195</v>
      </c>
      <c r="R49" t="s" s="53">
        <v>197</v>
      </c>
      <c r="S49" s="175"/>
      <c r="T49" s="8"/>
    </row>
    <row r="50" ht="13.55" customHeight="1">
      <c r="A50" t="s" s="43">
        <v>704</v>
      </c>
      <c r="B50" t="s" s="43">
        <v>621</v>
      </c>
      <c r="C50" t="s" s="43">
        <v>653</v>
      </c>
      <c r="D50" t="s" s="43">
        <v>287</v>
      </c>
      <c r="E50" t="s" s="43">
        <v>504</v>
      </c>
      <c r="F50" t="s" s="53">
        <v>212</v>
      </c>
      <c r="G50" t="s" s="52">
        <v>187</v>
      </c>
      <c r="H50" t="s" s="43">
        <v>188</v>
      </c>
      <c r="I50" t="s" s="43">
        <v>190</v>
      </c>
      <c r="J50" t="s" s="43">
        <v>189</v>
      </c>
      <c r="K50" t="s" s="53">
        <v>186</v>
      </c>
      <c r="L50" t="s" s="52">
        <v>191</v>
      </c>
      <c r="M50" t="s" s="43">
        <v>192</v>
      </c>
      <c r="N50" t="s" s="43">
        <v>193</v>
      </c>
      <c r="O50" t="s" s="53">
        <v>194</v>
      </c>
      <c r="P50" t="s" s="52">
        <v>196</v>
      </c>
      <c r="Q50" t="s" s="43">
        <v>195</v>
      </c>
      <c r="R50" t="s" s="53">
        <v>197</v>
      </c>
      <c r="S50" s="175"/>
      <c r="T50" s="8"/>
    </row>
    <row r="51" ht="13.55" customHeight="1">
      <c r="A51" t="s" s="43">
        <v>429</v>
      </c>
      <c r="B51" t="s" s="43">
        <v>621</v>
      </c>
      <c r="C51" t="s" s="43">
        <v>716</v>
      </c>
      <c r="D51" t="s" s="43">
        <v>203</v>
      </c>
      <c r="E51" t="s" s="43">
        <v>717</v>
      </c>
      <c r="F51" t="s" s="53">
        <v>212</v>
      </c>
      <c r="G51" t="s" s="52">
        <v>187</v>
      </c>
      <c r="H51" t="s" s="43">
        <v>188</v>
      </c>
      <c r="I51" t="s" s="43">
        <v>186</v>
      </c>
      <c r="J51" t="s" s="43">
        <v>190</v>
      </c>
      <c r="K51" t="s" s="53">
        <v>189</v>
      </c>
      <c r="L51" t="s" s="52">
        <v>191</v>
      </c>
      <c r="M51" t="s" s="43">
        <v>192</v>
      </c>
      <c r="N51" t="s" s="43">
        <v>194</v>
      </c>
      <c r="O51" t="s" s="53">
        <v>193</v>
      </c>
      <c r="P51" t="s" s="52">
        <v>196</v>
      </c>
      <c r="Q51" t="s" s="43">
        <v>195</v>
      </c>
      <c r="R51" t="s" s="53">
        <v>197</v>
      </c>
      <c r="S51" s="175"/>
      <c r="T51" s="8"/>
    </row>
    <row r="52" ht="13.55" customHeight="1">
      <c r="A52" t="s" s="43">
        <v>717</v>
      </c>
      <c r="B52" t="s" s="43">
        <v>621</v>
      </c>
      <c r="C52" t="s" s="43">
        <v>716</v>
      </c>
      <c r="D52" t="s" s="43">
        <v>203</v>
      </c>
      <c r="E52" t="s" s="43">
        <v>597</v>
      </c>
      <c r="F52" t="s" s="53">
        <v>249</v>
      </c>
      <c r="G52" t="s" s="52">
        <v>187</v>
      </c>
      <c r="H52" t="s" s="43">
        <v>188</v>
      </c>
      <c r="I52" t="s" s="43">
        <v>186</v>
      </c>
      <c r="J52" t="s" s="43">
        <v>190</v>
      </c>
      <c r="K52" t="s" s="53">
        <v>189</v>
      </c>
      <c r="L52" t="s" s="52">
        <v>191</v>
      </c>
      <c r="M52" t="s" s="43">
        <v>192</v>
      </c>
      <c r="N52" t="s" s="43">
        <v>193</v>
      </c>
      <c r="O52" t="s" s="53">
        <v>194</v>
      </c>
      <c r="P52" t="s" s="52">
        <v>196</v>
      </c>
      <c r="Q52" t="s" s="43">
        <v>195</v>
      </c>
      <c r="R52" t="s" s="53">
        <v>197</v>
      </c>
      <c r="S52" s="175"/>
      <c r="T52" s="8"/>
    </row>
    <row r="53" ht="13.55" customHeight="1">
      <c r="A53" t="s" s="43">
        <v>727</v>
      </c>
      <c r="B53" t="s" s="43">
        <v>621</v>
      </c>
      <c r="C53" t="s" s="43">
        <v>732</v>
      </c>
      <c r="D53" t="s" s="43">
        <v>305</v>
      </c>
      <c r="E53" t="s" s="43">
        <v>733</v>
      </c>
      <c r="F53" t="s" s="53">
        <v>249</v>
      </c>
      <c r="G53" t="s" s="52">
        <v>188</v>
      </c>
      <c r="H53" t="s" s="43">
        <v>187</v>
      </c>
      <c r="I53" t="s" s="43">
        <v>186</v>
      </c>
      <c r="J53" t="s" s="43">
        <v>190</v>
      </c>
      <c r="K53" t="s" s="53">
        <v>189</v>
      </c>
      <c r="L53" t="s" s="52">
        <v>191</v>
      </c>
      <c r="M53" t="s" s="43">
        <v>194</v>
      </c>
      <c r="N53" t="s" s="43">
        <v>193</v>
      </c>
      <c r="O53" t="s" s="53">
        <v>192</v>
      </c>
      <c r="P53" t="s" s="52">
        <v>196</v>
      </c>
      <c r="Q53" t="s" s="43">
        <v>195</v>
      </c>
      <c r="R53" t="s" s="53">
        <v>197</v>
      </c>
      <c r="S53" s="175"/>
      <c r="T53" s="8"/>
    </row>
    <row r="54" ht="13.55" customHeight="1">
      <c r="A54" t="s" s="43">
        <v>737</v>
      </c>
      <c r="B54" t="s" s="43">
        <v>621</v>
      </c>
      <c r="C54" t="s" s="43">
        <v>743</v>
      </c>
      <c r="D54" t="s" s="43">
        <v>305</v>
      </c>
      <c r="E54" t="s" s="43">
        <v>412</v>
      </c>
      <c r="F54" t="s" s="53">
        <v>249</v>
      </c>
      <c r="G54" t="s" s="52">
        <v>188</v>
      </c>
      <c r="H54" t="s" s="43">
        <v>187</v>
      </c>
      <c r="I54" t="s" s="43">
        <v>186</v>
      </c>
      <c r="J54" t="s" s="43">
        <v>190</v>
      </c>
      <c r="K54" t="s" s="53">
        <v>189</v>
      </c>
      <c r="L54" t="s" s="52">
        <v>191</v>
      </c>
      <c r="M54" t="s" s="43">
        <v>194</v>
      </c>
      <c r="N54" t="s" s="43">
        <v>193</v>
      </c>
      <c r="O54" t="s" s="53">
        <v>192</v>
      </c>
      <c r="P54" t="s" s="52">
        <v>196</v>
      </c>
      <c r="Q54" t="s" s="43">
        <v>195</v>
      </c>
      <c r="R54" t="s" s="53">
        <v>197</v>
      </c>
      <c r="S54" s="175"/>
      <c r="T54" s="8"/>
    </row>
    <row r="55" ht="13.55" customHeight="1">
      <c r="A55" t="s" s="43">
        <v>747</v>
      </c>
      <c r="B55" t="s" s="43">
        <v>621</v>
      </c>
      <c r="C55" t="s" s="43">
        <v>753</v>
      </c>
      <c r="D55" t="s" s="43">
        <v>305</v>
      </c>
      <c r="E55" t="s" s="43">
        <v>627</v>
      </c>
      <c r="F55" t="s" s="53">
        <v>249</v>
      </c>
      <c r="G55" t="s" s="52">
        <v>188</v>
      </c>
      <c r="H55" t="s" s="43">
        <v>187</v>
      </c>
      <c r="I55" t="s" s="43">
        <v>186</v>
      </c>
      <c r="J55" t="s" s="43">
        <v>190</v>
      </c>
      <c r="K55" t="s" s="53">
        <v>189</v>
      </c>
      <c r="L55" t="s" s="52">
        <v>191</v>
      </c>
      <c r="M55" t="s" s="43">
        <v>192</v>
      </c>
      <c r="N55" t="s" s="43">
        <v>193</v>
      </c>
      <c r="O55" t="s" s="53">
        <v>194</v>
      </c>
      <c r="P55" t="s" s="52">
        <v>196</v>
      </c>
      <c r="Q55" t="s" s="43">
        <v>195</v>
      </c>
      <c r="R55" t="s" s="53">
        <v>197</v>
      </c>
      <c r="S55" s="175"/>
      <c r="T55" s="8"/>
    </row>
    <row r="56" ht="13.55" customHeight="1">
      <c r="A56" t="s" s="43">
        <v>405</v>
      </c>
      <c r="B56" t="s" s="43">
        <v>621</v>
      </c>
      <c r="C56" t="s" s="43">
        <v>753</v>
      </c>
      <c r="D56" t="s" s="43">
        <v>305</v>
      </c>
      <c r="E56" t="s" s="43">
        <v>386</v>
      </c>
      <c r="F56" t="s" s="53">
        <v>249</v>
      </c>
      <c r="G56" t="s" s="52">
        <v>188</v>
      </c>
      <c r="H56" t="s" s="43">
        <v>187</v>
      </c>
      <c r="I56" t="s" s="43">
        <v>190</v>
      </c>
      <c r="J56" t="s" s="43">
        <v>189</v>
      </c>
      <c r="K56" t="s" s="53">
        <v>186</v>
      </c>
      <c r="L56" t="s" s="52">
        <v>193</v>
      </c>
      <c r="M56" t="s" s="43">
        <v>191</v>
      </c>
      <c r="N56" t="s" s="43">
        <v>194</v>
      </c>
      <c r="O56" t="s" s="53">
        <v>192</v>
      </c>
      <c r="P56" t="s" s="52">
        <v>196</v>
      </c>
      <c r="Q56" t="s" s="43">
        <v>195</v>
      </c>
      <c r="R56" t="s" s="53">
        <v>197</v>
      </c>
      <c r="S56" s="175"/>
      <c r="T56" s="8"/>
    </row>
    <row r="57" ht="13.55" customHeight="1">
      <c r="A57" t="s" s="43">
        <v>764</v>
      </c>
      <c r="B57" t="s" s="43">
        <v>621</v>
      </c>
      <c r="C57" t="s" s="43">
        <v>770</v>
      </c>
      <c r="D57" t="s" s="43">
        <v>203</v>
      </c>
      <c r="E57" t="s" s="43">
        <v>733</v>
      </c>
      <c r="F57" t="s" s="53">
        <v>212</v>
      </c>
      <c r="G57" t="s" s="52">
        <v>188</v>
      </c>
      <c r="H57" t="s" s="43">
        <v>187</v>
      </c>
      <c r="I57" t="s" s="43">
        <v>186</v>
      </c>
      <c r="J57" t="s" s="43">
        <v>190</v>
      </c>
      <c r="K57" t="s" s="53">
        <v>189</v>
      </c>
      <c r="L57" t="s" s="52">
        <v>191</v>
      </c>
      <c r="M57" t="s" s="43">
        <v>193</v>
      </c>
      <c r="N57" t="s" s="43">
        <v>194</v>
      </c>
      <c r="O57" t="s" s="53">
        <v>192</v>
      </c>
      <c r="P57" t="s" s="52">
        <v>196</v>
      </c>
      <c r="Q57" t="s" s="43">
        <v>195</v>
      </c>
      <c r="R57" t="s" s="53">
        <v>197</v>
      </c>
      <c r="S57" s="175"/>
      <c r="T57" s="8"/>
    </row>
    <row r="58" ht="13.55" customHeight="1">
      <c r="A58" t="s" s="43">
        <v>774</v>
      </c>
      <c r="B58" t="s" s="43">
        <v>783</v>
      </c>
      <c r="C58" t="s" s="43">
        <v>781</v>
      </c>
      <c r="D58" t="s" s="43">
        <v>203</v>
      </c>
      <c r="E58" t="s" s="43">
        <v>687</v>
      </c>
      <c r="F58" t="s" s="53">
        <v>212</v>
      </c>
      <c r="G58" t="s" s="52">
        <v>189</v>
      </c>
      <c r="H58" t="s" s="43">
        <v>188</v>
      </c>
      <c r="I58" t="s" s="43">
        <v>187</v>
      </c>
      <c r="J58" t="s" s="43">
        <v>186</v>
      </c>
      <c r="K58" t="s" s="53">
        <v>190</v>
      </c>
      <c r="L58" t="s" s="52">
        <v>191</v>
      </c>
      <c r="M58" t="s" s="43">
        <v>194</v>
      </c>
      <c r="N58" t="s" s="43">
        <v>193</v>
      </c>
      <c r="O58" t="s" s="53">
        <v>192</v>
      </c>
      <c r="P58" t="s" s="52">
        <v>196</v>
      </c>
      <c r="Q58" t="s" s="43">
        <v>195</v>
      </c>
      <c r="R58" t="s" s="53">
        <v>197</v>
      </c>
      <c r="S58" s="175"/>
      <c r="T58" s="8"/>
    </row>
    <row r="59" ht="13.55" customHeight="1">
      <c r="A59" t="s" s="43">
        <v>733</v>
      </c>
      <c r="B59" t="s" s="43">
        <v>783</v>
      </c>
      <c r="C59" t="s" s="43">
        <v>781</v>
      </c>
      <c r="D59" t="s" s="43">
        <v>203</v>
      </c>
      <c r="E59" t="s" s="43">
        <v>562</v>
      </c>
      <c r="F59" t="s" s="53">
        <v>249</v>
      </c>
      <c r="G59" t="s" s="52">
        <v>188</v>
      </c>
      <c r="H59" t="s" s="43">
        <v>189</v>
      </c>
      <c r="I59" t="s" s="43">
        <v>187</v>
      </c>
      <c r="J59" t="s" s="43">
        <v>186</v>
      </c>
      <c r="K59" t="s" s="53">
        <v>190</v>
      </c>
      <c r="L59" t="s" s="52">
        <v>193</v>
      </c>
      <c r="M59" t="s" s="43">
        <v>191</v>
      </c>
      <c r="N59" t="s" s="43">
        <v>192</v>
      </c>
      <c r="O59" t="s" s="53">
        <v>194</v>
      </c>
      <c r="P59" t="s" s="52">
        <v>197</v>
      </c>
      <c r="Q59" t="s" s="43">
        <v>196</v>
      </c>
      <c r="R59" t="s" s="53">
        <v>195</v>
      </c>
      <c r="S59" s="175"/>
      <c r="T59" s="8"/>
    </row>
    <row r="60" ht="13.55" customHeight="1">
      <c r="A60" t="s" s="43">
        <v>382</v>
      </c>
      <c r="B60" t="s" s="43">
        <v>783</v>
      </c>
      <c r="C60" t="s" s="43">
        <v>800</v>
      </c>
      <c r="D60" t="s" s="43">
        <v>247</v>
      </c>
      <c r="E60" t="s" s="43">
        <v>283</v>
      </c>
      <c r="F60" t="s" s="53">
        <v>212</v>
      </c>
      <c r="G60" t="s" s="52">
        <v>190</v>
      </c>
      <c r="H60" t="s" s="43">
        <v>188</v>
      </c>
      <c r="I60" t="s" s="43">
        <v>189</v>
      </c>
      <c r="J60" t="s" s="43">
        <v>186</v>
      </c>
      <c r="K60" t="s" s="53">
        <v>187</v>
      </c>
      <c r="L60" t="s" s="52">
        <v>191</v>
      </c>
      <c r="M60" t="s" s="43">
        <v>193</v>
      </c>
      <c r="N60" t="s" s="43">
        <v>192</v>
      </c>
      <c r="O60" t="s" s="53">
        <v>194</v>
      </c>
      <c r="P60" t="s" s="52">
        <v>197</v>
      </c>
      <c r="Q60" t="s" s="43">
        <v>195</v>
      </c>
      <c r="R60" t="s" s="53">
        <v>196</v>
      </c>
      <c r="S60" s="175"/>
      <c r="T60" s="8"/>
    </row>
    <row r="61" ht="13.55" customHeight="1">
      <c r="A61" t="s" s="43">
        <v>804</v>
      </c>
      <c r="B61" t="s" s="43">
        <v>783</v>
      </c>
      <c r="C61" t="s" s="43">
        <v>800</v>
      </c>
      <c r="D61" t="s" s="43">
        <v>247</v>
      </c>
      <c r="E61" t="s" s="43">
        <v>437</v>
      </c>
      <c r="F61" t="s" s="53">
        <v>249</v>
      </c>
      <c r="G61" t="s" s="52">
        <v>186</v>
      </c>
      <c r="H61" t="s" s="43">
        <v>190</v>
      </c>
      <c r="I61" t="s" s="43">
        <v>189</v>
      </c>
      <c r="J61" t="s" s="43">
        <v>188</v>
      </c>
      <c r="K61" t="s" s="53">
        <v>187</v>
      </c>
      <c r="L61" t="s" s="52">
        <v>191</v>
      </c>
      <c r="M61" t="s" s="43">
        <v>192</v>
      </c>
      <c r="N61" t="s" s="43">
        <v>193</v>
      </c>
      <c r="O61" t="s" s="53">
        <v>194</v>
      </c>
      <c r="P61" t="s" s="52">
        <v>196</v>
      </c>
      <c r="Q61" t="s" s="43">
        <v>195</v>
      </c>
      <c r="R61" t="s" s="53">
        <v>197</v>
      </c>
      <c r="S61" s="175"/>
      <c r="T61" s="8"/>
    </row>
    <row r="62" ht="13.55" customHeight="1">
      <c r="A62" t="s" s="43">
        <v>811</v>
      </c>
      <c r="B62" t="s" s="43">
        <v>783</v>
      </c>
      <c r="C62" t="s" s="43">
        <v>816</v>
      </c>
      <c r="D62" t="s" s="43">
        <v>335</v>
      </c>
      <c r="E62" t="s" s="43">
        <v>412</v>
      </c>
      <c r="F62" t="s" s="53">
        <v>212</v>
      </c>
      <c r="G62" t="s" s="52">
        <v>188</v>
      </c>
      <c r="H62" t="s" s="43">
        <v>187</v>
      </c>
      <c r="I62" t="s" s="43">
        <v>186</v>
      </c>
      <c r="J62" t="s" s="43">
        <v>189</v>
      </c>
      <c r="K62" t="s" s="53">
        <v>190</v>
      </c>
      <c r="L62" t="s" s="52">
        <v>191</v>
      </c>
      <c r="M62" t="s" s="43">
        <v>192</v>
      </c>
      <c r="N62" t="s" s="43">
        <v>193</v>
      </c>
      <c r="O62" t="s" s="53">
        <v>194</v>
      </c>
      <c r="P62" t="s" s="52">
        <v>196</v>
      </c>
      <c r="Q62" t="s" s="43">
        <v>195</v>
      </c>
      <c r="R62" t="s" s="53">
        <v>197</v>
      </c>
      <c r="S62" s="175"/>
      <c r="T62" s="8"/>
    </row>
    <row r="63" ht="13.55" customHeight="1">
      <c r="A63" t="s" s="43">
        <v>473</v>
      </c>
      <c r="B63" t="s" s="43">
        <v>783</v>
      </c>
      <c r="C63" t="s" s="43">
        <v>824</v>
      </c>
      <c r="D63" t="s" s="43">
        <v>203</v>
      </c>
      <c r="E63" t="s" s="43">
        <v>825</v>
      </c>
      <c r="F63" t="s" s="53">
        <v>212</v>
      </c>
      <c r="G63" t="s" s="52">
        <v>188</v>
      </c>
      <c r="H63" t="s" s="43">
        <v>186</v>
      </c>
      <c r="I63" t="s" s="43">
        <v>189</v>
      </c>
      <c r="J63" t="s" s="43">
        <v>187</v>
      </c>
      <c r="K63" t="s" s="53">
        <v>190</v>
      </c>
      <c r="L63" t="s" s="52">
        <v>191</v>
      </c>
      <c r="M63" t="s" s="43">
        <v>194</v>
      </c>
      <c r="N63" t="s" s="43">
        <v>193</v>
      </c>
      <c r="O63" t="s" s="53">
        <v>192</v>
      </c>
      <c r="P63" t="s" s="52">
        <v>197</v>
      </c>
      <c r="Q63" t="s" s="43">
        <v>195</v>
      </c>
      <c r="R63" t="s" s="53">
        <v>196</v>
      </c>
      <c r="S63" s="175"/>
      <c r="T63" s="8"/>
    </row>
    <row r="64" ht="13.55" customHeight="1">
      <c r="A64" t="s" s="43">
        <v>322</v>
      </c>
      <c r="B64" t="s" s="43">
        <v>783</v>
      </c>
      <c r="C64" t="s" s="43">
        <v>816</v>
      </c>
      <c r="D64" t="s" s="43">
        <v>335</v>
      </c>
      <c r="E64" t="s" s="43">
        <v>248</v>
      </c>
      <c r="F64" t="s" s="53">
        <v>249</v>
      </c>
      <c r="G64" t="s" s="52">
        <v>188</v>
      </c>
      <c r="H64" t="s" s="43">
        <v>187</v>
      </c>
      <c r="I64" t="s" s="43">
        <v>190</v>
      </c>
      <c r="J64" t="s" s="43">
        <v>189</v>
      </c>
      <c r="K64" t="s" s="53">
        <v>186</v>
      </c>
      <c r="L64" t="s" s="52">
        <v>191</v>
      </c>
      <c r="M64" t="s" s="43">
        <v>194</v>
      </c>
      <c r="N64" t="s" s="43">
        <v>193</v>
      </c>
      <c r="O64" t="s" s="53">
        <v>192</v>
      </c>
      <c r="P64" t="s" s="52">
        <v>197</v>
      </c>
      <c r="Q64" t="s" s="43">
        <v>195</v>
      </c>
      <c r="R64" t="s" s="53">
        <v>196</v>
      </c>
      <c r="S64" s="175"/>
      <c r="T64" s="8"/>
    </row>
    <row r="65" ht="13.55" customHeight="1">
      <c r="A65" t="s" s="43">
        <v>835</v>
      </c>
      <c r="B65" t="s" s="43">
        <v>783</v>
      </c>
      <c r="C65" t="s" s="43">
        <v>824</v>
      </c>
      <c r="D65" t="s" s="43">
        <v>203</v>
      </c>
      <c r="E65" t="s" s="43">
        <v>840</v>
      </c>
      <c r="F65" t="s" s="53">
        <v>249</v>
      </c>
      <c r="G65" t="s" s="52">
        <v>188</v>
      </c>
      <c r="H65" t="s" s="43">
        <v>186</v>
      </c>
      <c r="I65" t="s" s="43">
        <v>187</v>
      </c>
      <c r="J65" t="s" s="43">
        <v>190</v>
      </c>
      <c r="K65" t="s" s="53">
        <v>189</v>
      </c>
      <c r="L65" t="s" s="52">
        <v>193</v>
      </c>
      <c r="M65" t="s" s="43">
        <v>194</v>
      </c>
      <c r="N65" t="s" s="43">
        <v>191</v>
      </c>
      <c r="O65" t="s" s="53">
        <v>192</v>
      </c>
      <c r="P65" t="s" s="52">
        <v>196</v>
      </c>
      <c r="Q65" t="s" s="43">
        <v>195</v>
      </c>
      <c r="R65" t="s" s="53">
        <v>197</v>
      </c>
      <c r="S65" s="175"/>
      <c r="T65" s="8"/>
    </row>
    <row r="66" ht="13.55" customHeight="1">
      <c r="A66" t="s" s="43">
        <v>211</v>
      </c>
      <c r="B66" t="s" s="43">
        <v>783</v>
      </c>
      <c r="C66" t="s" s="43">
        <v>848</v>
      </c>
      <c r="D66" t="s" s="43">
        <v>305</v>
      </c>
      <c r="E66" t="s" s="43">
        <v>382</v>
      </c>
      <c r="F66" t="s" s="53">
        <v>212</v>
      </c>
      <c r="G66" t="s" s="52">
        <v>186</v>
      </c>
      <c r="H66" t="s" s="43">
        <v>190</v>
      </c>
      <c r="I66" t="s" s="43">
        <v>189</v>
      </c>
      <c r="J66" t="s" s="43">
        <v>188</v>
      </c>
      <c r="K66" t="s" s="53">
        <v>187</v>
      </c>
      <c r="L66" t="s" s="52">
        <v>191</v>
      </c>
      <c r="M66" t="s" s="43">
        <v>192</v>
      </c>
      <c r="N66" t="s" s="43">
        <v>194</v>
      </c>
      <c r="O66" t="s" s="53">
        <v>193</v>
      </c>
      <c r="P66" t="s" s="52">
        <v>195</v>
      </c>
      <c r="Q66" t="s" s="43">
        <v>196</v>
      </c>
      <c r="R66" t="s" s="53">
        <v>197</v>
      </c>
      <c r="S66" s="175"/>
      <c r="T66" s="8"/>
    </row>
    <row r="67" ht="13.55" customHeight="1">
      <c r="A67" t="s" s="43">
        <v>852</v>
      </c>
      <c r="B67" t="s" s="43">
        <v>783</v>
      </c>
      <c r="C67" t="s" s="43">
        <v>858</v>
      </c>
      <c r="D67" t="s" s="43">
        <v>305</v>
      </c>
      <c r="E67" t="s" s="43">
        <v>461</v>
      </c>
      <c r="F67" t="s" s="53">
        <v>212</v>
      </c>
      <c r="G67" t="s" s="52">
        <v>190</v>
      </c>
      <c r="H67" t="s" s="43">
        <v>188</v>
      </c>
      <c r="I67" t="s" s="43">
        <v>189</v>
      </c>
      <c r="J67" t="s" s="43">
        <v>186</v>
      </c>
      <c r="K67" t="s" s="53">
        <v>187</v>
      </c>
      <c r="L67" t="s" s="52">
        <v>191</v>
      </c>
      <c r="M67" t="s" s="43">
        <v>192</v>
      </c>
      <c r="N67" t="s" s="43">
        <v>194</v>
      </c>
      <c r="O67" t="s" s="53">
        <v>193</v>
      </c>
      <c r="P67" t="s" s="52">
        <v>196</v>
      </c>
      <c r="Q67" t="s" s="43">
        <v>195</v>
      </c>
      <c r="R67" t="s" s="53">
        <v>197</v>
      </c>
      <c r="S67" s="175"/>
      <c r="T67" s="8"/>
    </row>
    <row r="68" ht="13.55" customHeight="1">
      <c r="A68" t="s" s="43">
        <v>363</v>
      </c>
      <c r="B68" t="s" s="43">
        <v>783</v>
      </c>
      <c r="C68" t="s" s="43">
        <v>848</v>
      </c>
      <c r="D68" t="s" s="43">
        <v>305</v>
      </c>
      <c r="E68" t="s" s="43">
        <v>562</v>
      </c>
      <c r="F68" t="s" s="53">
        <v>249</v>
      </c>
      <c r="G68" t="s" s="52">
        <v>188</v>
      </c>
      <c r="H68" t="s" s="43">
        <v>187</v>
      </c>
      <c r="I68" t="s" s="43">
        <v>190</v>
      </c>
      <c r="J68" t="s" s="43">
        <v>186</v>
      </c>
      <c r="K68" t="s" s="53">
        <v>189</v>
      </c>
      <c r="L68" t="s" s="52">
        <v>191</v>
      </c>
      <c r="M68" t="s" s="43">
        <v>193</v>
      </c>
      <c r="N68" t="s" s="43">
        <v>192</v>
      </c>
      <c r="O68" t="s" s="53">
        <v>194</v>
      </c>
      <c r="P68" t="s" s="52">
        <v>196</v>
      </c>
      <c r="Q68" t="s" s="43">
        <v>195</v>
      </c>
      <c r="R68" t="s" s="53">
        <v>197</v>
      </c>
      <c r="S68" s="175"/>
      <c r="T68" s="8"/>
    </row>
    <row r="69" ht="13.55" customHeight="1">
      <c r="A69" t="s" s="43">
        <v>868</v>
      </c>
      <c r="B69" t="s" s="43">
        <v>783</v>
      </c>
      <c r="C69" t="s" s="43">
        <v>873</v>
      </c>
      <c r="D69" t="s" s="43">
        <v>301</v>
      </c>
      <c r="E69" t="s" s="43">
        <v>348</v>
      </c>
      <c r="F69" t="s" s="53">
        <v>212</v>
      </c>
      <c r="G69" t="s" s="52">
        <v>189</v>
      </c>
      <c r="H69" t="s" s="43">
        <v>188</v>
      </c>
      <c r="I69" t="s" s="43">
        <v>186</v>
      </c>
      <c r="J69" t="s" s="43">
        <v>187</v>
      </c>
      <c r="K69" t="s" s="53">
        <v>190</v>
      </c>
      <c r="L69" t="s" s="52">
        <v>193</v>
      </c>
      <c r="M69" t="s" s="43">
        <v>192</v>
      </c>
      <c r="N69" t="s" s="43">
        <v>194</v>
      </c>
      <c r="O69" t="s" s="53">
        <v>191</v>
      </c>
      <c r="P69" t="s" s="52">
        <v>197</v>
      </c>
      <c r="Q69" t="s" s="43">
        <v>195</v>
      </c>
      <c r="R69" t="s" s="53">
        <v>196</v>
      </c>
      <c r="S69" s="175"/>
      <c r="T69" s="8"/>
    </row>
    <row r="70" ht="13.55" customHeight="1">
      <c r="A70" t="s" s="43">
        <v>492</v>
      </c>
      <c r="B70" t="s" s="43">
        <v>783</v>
      </c>
      <c r="C70" t="s" s="43">
        <v>873</v>
      </c>
      <c r="D70" t="s" s="43">
        <v>301</v>
      </c>
      <c r="E70" t="s" s="43">
        <v>248</v>
      </c>
      <c r="F70" t="s" s="53">
        <v>249</v>
      </c>
      <c r="G70" t="s" s="52">
        <v>187</v>
      </c>
      <c r="H70" t="s" s="43">
        <v>188</v>
      </c>
      <c r="I70" t="s" s="43">
        <v>189</v>
      </c>
      <c r="J70" t="s" s="43">
        <v>190</v>
      </c>
      <c r="K70" t="s" s="53">
        <v>186</v>
      </c>
      <c r="L70" t="s" s="52">
        <v>191</v>
      </c>
      <c r="M70" t="s" s="43">
        <v>193</v>
      </c>
      <c r="N70" t="s" s="43">
        <v>194</v>
      </c>
      <c r="O70" t="s" s="53">
        <v>192</v>
      </c>
      <c r="P70" t="s" s="52">
        <v>196</v>
      </c>
      <c r="Q70" t="s" s="43">
        <v>195</v>
      </c>
      <c r="R70" t="s" s="53">
        <v>197</v>
      </c>
      <c r="S70" s="175"/>
      <c r="T70" s="8"/>
    </row>
    <row r="71" ht="13.55" customHeight="1">
      <c r="A71" t="s" s="43">
        <v>883</v>
      </c>
      <c r="B71" t="s" s="43">
        <v>783</v>
      </c>
      <c r="C71" t="s" s="43">
        <v>888</v>
      </c>
      <c r="D71" t="s" s="43">
        <v>301</v>
      </c>
      <c r="E71" t="s" s="43">
        <v>481</v>
      </c>
      <c r="F71" t="s" s="53">
        <v>249</v>
      </c>
      <c r="G71" t="s" s="52">
        <v>188</v>
      </c>
      <c r="H71" t="s" s="43">
        <v>187</v>
      </c>
      <c r="I71" t="s" s="43">
        <v>190</v>
      </c>
      <c r="J71" t="s" s="43">
        <v>186</v>
      </c>
      <c r="K71" t="s" s="53">
        <v>189</v>
      </c>
      <c r="L71" t="s" s="52">
        <v>191</v>
      </c>
      <c r="M71" t="s" s="43">
        <v>194</v>
      </c>
      <c r="N71" t="s" s="43">
        <v>193</v>
      </c>
      <c r="O71" t="s" s="53">
        <v>192</v>
      </c>
      <c r="P71" t="s" s="52">
        <v>196</v>
      </c>
      <c r="Q71" t="s" s="43">
        <v>195</v>
      </c>
      <c r="R71" t="s" s="53">
        <v>197</v>
      </c>
      <c r="S71" s="175"/>
      <c r="T71" s="8"/>
    </row>
    <row r="72" ht="13.55" customHeight="1">
      <c r="A72" t="s" s="43">
        <v>892</v>
      </c>
      <c r="B72" t="s" s="43">
        <v>783</v>
      </c>
      <c r="C72" t="s" s="43">
        <v>888</v>
      </c>
      <c r="D72" t="s" s="43">
        <v>301</v>
      </c>
      <c r="E72" t="s" s="43">
        <v>514</v>
      </c>
      <c r="F72" t="s" s="53">
        <v>249</v>
      </c>
      <c r="G72" t="s" s="52">
        <v>189</v>
      </c>
      <c r="H72" t="s" s="43">
        <v>187</v>
      </c>
      <c r="I72" t="s" s="43">
        <v>188</v>
      </c>
      <c r="J72" t="s" s="43">
        <v>186</v>
      </c>
      <c r="K72" t="s" s="53">
        <v>190</v>
      </c>
      <c r="L72" t="s" s="52">
        <v>194</v>
      </c>
      <c r="M72" t="s" s="43">
        <v>191</v>
      </c>
      <c r="N72" t="s" s="43">
        <v>193</v>
      </c>
      <c r="O72" t="s" s="53">
        <v>192</v>
      </c>
      <c r="P72" t="s" s="52">
        <v>196</v>
      </c>
      <c r="Q72" t="s" s="43">
        <v>197</v>
      </c>
      <c r="R72" t="s" s="53">
        <v>195</v>
      </c>
      <c r="S72" s="175"/>
      <c r="T72" s="8"/>
    </row>
    <row r="73" ht="13.55" customHeight="1">
      <c r="A73" t="s" s="43">
        <v>899</v>
      </c>
      <c r="B73" t="s" s="43">
        <v>783</v>
      </c>
      <c r="C73" t="s" s="43">
        <v>858</v>
      </c>
      <c r="D73" t="s" s="43">
        <v>305</v>
      </c>
      <c r="E73" t="s" s="43">
        <v>485</v>
      </c>
      <c r="F73" t="s" s="53">
        <v>249</v>
      </c>
      <c r="G73" t="s" s="52">
        <v>189</v>
      </c>
      <c r="H73" t="s" s="43">
        <v>188</v>
      </c>
      <c r="I73" t="s" s="43">
        <v>186</v>
      </c>
      <c r="J73" t="s" s="43">
        <v>190</v>
      </c>
      <c r="K73" t="s" s="53">
        <v>187</v>
      </c>
      <c r="L73" t="s" s="52">
        <v>193</v>
      </c>
      <c r="M73" t="s" s="43">
        <v>194</v>
      </c>
      <c r="N73" t="s" s="43">
        <v>192</v>
      </c>
      <c r="O73" t="s" s="53">
        <v>191</v>
      </c>
      <c r="P73" t="s" s="52">
        <v>197</v>
      </c>
      <c r="Q73" t="s" s="43">
        <v>195</v>
      </c>
      <c r="R73" t="s" s="53">
        <v>196</v>
      </c>
      <c r="S73" s="175"/>
      <c r="T73" s="8"/>
    </row>
    <row r="74" ht="13.55" customHeight="1">
      <c r="A74" t="s" s="43">
        <v>906</v>
      </c>
      <c r="B74" t="s" s="43">
        <v>783</v>
      </c>
      <c r="C74" t="s" s="43">
        <v>915</v>
      </c>
      <c r="D74" t="s" s="43">
        <v>321</v>
      </c>
      <c r="E74" t="s" s="43">
        <v>211</v>
      </c>
      <c r="F74" t="s" s="53">
        <v>212</v>
      </c>
      <c r="G74" t="s" s="52">
        <v>187</v>
      </c>
      <c r="H74" t="s" s="43">
        <v>188</v>
      </c>
      <c r="I74" t="s" s="43">
        <v>189</v>
      </c>
      <c r="J74" t="s" s="43">
        <v>186</v>
      </c>
      <c r="K74" t="s" s="53">
        <v>190</v>
      </c>
      <c r="L74" t="s" s="52">
        <v>193</v>
      </c>
      <c r="M74" t="s" s="43">
        <v>194</v>
      </c>
      <c r="N74" t="s" s="43">
        <v>192</v>
      </c>
      <c r="O74" t="s" s="53">
        <v>191</v>
      </c>
      <c r="P74" t="s" s="52">
        <v>197</v>
      </c>
      <c r="Q74" t="s" s="43">
        <v>195</v>
      </c>
      <c r="R74" t="s" s="53">
        <v>196</v>
      </c>
      <c r="S74" s="175"/>
      <c r="T74" s="8"/>
    </row>
    <row r="75" ht="13.55" customHeight="1">
      <c r="A75" t="s" s="43">
        <v>394</v>
      </c>
      <c r="B75" t="s" s="43">
        <v>783</v>
      </c>
      <c r="C75" t="s" s="43">
        <v>915</v>
      </c>
      <c r="D75" t="s" s="43">
        <v>321</v>
      </c>
      <c r="E75" t="s" s="43">
        <v>485</v>
      </c>
      <c r="F75" t="s" s="53">
        <v>249</v>
      </c>
      <c r="G75" t="s" s="52">
        <v>188</v>
      </c>
      <c r="H75" t="s" s="43">
        <v>187</v>
      </c>
      <c r="I75" t="s" s="43">
        <v>190</v>
      </c>
      <c r="J75" t="s" s="43">
        <v>186</v>
      </c>
      <c r="K75" t="s" s="53">
        <v>189</v>
      </c>
      <c r="L75" t="s" s="52">
        <v>193</v>
      </c>
      <c r="M75" t="s" s="43">
        <v>191</v>
      </c>
      <c r="N75" t="s" s="43">
        <v>192</v>
      </c>
      <c r="O75" t="s" s="53">
        <v>194</v>
      </c>
      <c r="P75" t="s" s="52">
        <v>196</v>
      </c>
      <c r="Q75" t="s" s="43">
        <v>197</v>
      </c>
      <c r="R75" t="s" s="53">
        <v>195</v>
      </c>
      <c r="S75" s="175"/>
      <c r="T75" s="8"/>
    </row>
    <row r="76" ht="13.55" customHeight="1">
      <c r="A76" t="s" s="43">
        <v>926</v>
      </c>
      <c r="B76" t="s" s="43">
        <v>783</v>
      </c>
      <c r="C76" t="s" s="43">
        <v>932</v>
      </c>
      <c r="D76" t="s" s="43">
        <v>335</v>
      </c>
      <c r="E76" t="s" s="43">
        <v>481</v>
      </c>
      <c r="F76" t="s" s="53">
        <v>249</v>
      </c>
      <c r="G76" t="s" s="52">
        <v>188</v>
      </c>
      <c r="H76" t="s" s="43">
        <v>187</v>
      </c>
      <c r="I76" t="s" s="43">
        <v>186</v>
      </c>
      <c r="J76" t="s" s="43">
        <v>190</v>
      </c>
      <c r="K76" t="s" s="53">
        <v>189</v>
      </c>
      <c r="L76" t="s" s="52">
        <v>191</v>
      </c>
      <c r="M76" t="s" s="43">
        <v>194</v>
      </c>
      <c r="N76" t="s" s="43">
        <v>192</v>
      </c>
      <c r="O76" t="s" s="53">
        <v>193</v>
      </c>
      <c r="P76" t="s" s="52">
        <v>197</v>
      </c>
      <c r="Q76" t="s" s="43">
        <v>196</v>
      </c>
      <c r="R76" t="s" s="53">
        <v>195</v>
      </c>
      <c r="S76" s="175"/>
      <c r="T76" s="8"/>
    </row>
    <row r="77" ht="13.55" customHeight="1">
      <c r="A77" t="s" s="43">
        <v>936</v>
      </c>
      <c r="B77" t="s" s="43">
        <v>783</v>
      </c>
      <c r="C77" t="s" s="43">
        <v>932</v>
      </c>
      <c r="D77" t="s" s="43">
        <v>335</v>
      </c>
      <c r="E77" t="s" s="43">
        <v>250</v>
      </c>
      <c r="F77" t="s" s="53">
        <v>212</v>
      </c>
      <c r="G77" t="s" s="52">
        <v>186</v>
      </c>
      <c r="H77" t="s" s="43">
        <v>188</v>
      </c>
      <c r="I77" t="s" s="43">
        <v>189</v>
      </c>
      <c r="J77" t="s" s="43">
        <v>187</v>
      </c>
      <c r="K77" t="s" s="53">
        <v>190</v>
      </c>
      <c r="L77" t="s" s="52">
        <v>192</v>
      </c>
      <c r="M77" t="s" s="43">
        <v>191</v>
      </c>
      <c r="N77" t="s" s="43">
        <v>193</v>
      </c>
      <c r="O77" t="s" s="53">
        <v>194</v>
      </c>
      <c r="P77" t="s" s="52">
        <v>197</v>
      </c>
      <c r="Q77" t="s" s="43">
        <v>195</v>
      </c>
      <c r="R77" t="s" s="53">
        <v>196</v>
      </c>
      <c r="S77" s="175"/>
      <c r="T77" s="8"/>
    </row>
    <row r="78" ht="13.55" customHeight="1">
      <c r="A78" t="s" s="43">
        <v>943</v>
      </c>
      <c r="B78" t="s" s="43">
        <v>955</v>
      </c>
      <c r="C78" t="s" s="43">
        <v>953</v>
      </c>
      <c r="D78" t="s" s="43">
        <v>305</v>
      </c>
      <c r="E78" t="s" s="43">
        <v>310</v>
      </c>
      <c r="F78" t="s" s="53">
        <v>249</v>
      </c>
      <c r="G78" t="s" s="52">
        <v>186</v>
      </c>
      <c r="H78" t="s" s="43">
        <v>187</v>
      </c>
      <c r="I78" t="s" s="43">
        <v>188</v>
      </c>
      <c r="J78" t="s" s="43">
        <v>189</v>
      </c>
      <c r="K78" t="s" s="53">
        <v>190</v>
      </c>
      <c r="L78" t="s" s="52">
        <v>191</v>
      </c>
      <c r="M78" t="s" s="43">
        <v>192</v>
      </c>
      <c r="N78" t="s" s="43">
        <v>194</v>
      </c>
      <c r="O78" t="s" s="53">
        <v>193</v>
      </c>
      <c r="P78" t="s" s="52">
        <v>196</v>
      </c>
      <c r="Q78" t="s" s="43">
        <v>195</v>
      </c>
      <c r="R78" t="s" s="53">
        <v>197</v>
      </c>
      <c r="S78" s="175"/>
      <c r="T78" s="8"/>
    </row>
    <row r="79" ht="13.55" customHeight="1">
      <c r="A79" t="s" s="43">
        <v>961</v>
      </c>
      <c r="B79" t="s" s="43">
        <v>955</v>
      </c>
      <c r="C79" t="s" s="43">
        <v>969</v>
      </c>
      <c r="D79" t="s" s="43">
        <v>203</v>
      </c>
      <c r="E79" t="s" s="43">
        <v>485</v>
      </c>
      <c r="F79" t="s" s="53">
        <v>249</v>
      </c>
      <c r="G79" t="s" s="52">
        <v>186</v>
      </c>
      <c r="H79" t="s" s="43">
        <v>188</v>
      </c>
      <c r="I79" t="s" s="43">
        <v>189</v>
      </c>
      <c r="J79" t="s" s="43">
        <v>187</v>
      </c>
      <c r="K79" t="s" s="53">
        <v>190</v>
      </c>
      <c r="L79" t="s" s="52">
        <v>192</v>
      </c>
      <c r="M79" t="s" s="43">
        <v>194</v>
      </c>
      <c r="N79" t="s" s="43">
        <v>191</v>
      </c>
      <c r="O79" t="s" s="53">
        <v>193</v>
      </c>
      <c r="P79" t="s" s="52">
        <v>196</v>
      </c>
      <c r="Q79" t="s" s="43">
        <v>195</v>
      </c>
      <c r="R79" t="s" s="53">
        <v>197</v>
      </c>
      <c r="S79" s="175"/>
      <c r="T79" s="8"/>
    </row>
    <row r="80" ht="13.55" customHeight="1">
      <c r="A80" t="s" s="43">
        <v>973</v>
      </c>
      <c r="B80" t="s" s="43">
        <v>955</v>
      </c>
      <c r="C80" t="s" s="43">
        <v>981</v>
      </c>
      <c r="D80" t="s" s="43">
        <v>203</v>
      </c>
      <c r="E80" t="s" s="43">
        <v>530</v>
      </c>
      <c r="F80" t="s" s="53">
        <v>212</v>
      </c>
      <c r="G80" t="s" s="52">
        <v>188</v>
      </c>
      <c r="H80" t="s" s="43">
        <v>187</v>
      </c>
      <c r="I80" t="s" s="43">
        <v>186</v>
      </c>
      <c r="J80" t="s" s="43">
        <v>189</v>
      </c>
      <c r="K80" t="s" s="53">
        <v>190</v>
      </c>
      <c r="L80" t="s" s="52">
        <v>191</v>
      </c>
      <c r="M80" t="s" s="43">
        <v>192</v>
      </c>
      <c r="N80" t="s" s="43">
        <v>193</v>
      </c>
      <c r="O80" t="s" s="53">
        <v>194</v>
      </c>
      <c r="P80" t="s" s="52">
        <v>196</v>
      </c>
      <c r="Q80" t="s" s="43">
        <v>195</v>
      </c>
      <c r="R80" t="s" s="53">
        <v>197</v>
      </c>
      <c r="S80" s="175"/>
      <c r="T80" s="8"/>
    </row>
    <row r="81" ht="13.55" customHeight="1">
      <c r="A81" t="s" s="43">
        <v>985</v>
      </c>
      <c r="B81" t="s" s="43">
        <v>955</v>
      </c>
      <c r="C81" t="s" s="43">
        <v>953</v>
      </c>
      <c r="D81" t="s" s="43">
        <v>305</v>
      </c>
      <c r="E81" t="s" s="43">
        <v>262</v>
      </c>
      <c r="F81" t="s" s="53">
        <v>212</v>
      </c>
      <c r="G81" t="s" s="52">
        <v>187</v>
      </c>
      <c r="H81" t="s" s="43">
        <v>186</v>
      </c>
      <c r="I81" t="s" s="43">
        <v>188</v>
      </c>
      <c r="J81" t="s" s="43">
        <v>190</v>
      </c>
      <c r="K81" t="s" s="53">
        <v>189</v>
      </c>
      <c r="L81" t="s" s="52">
        <v>194</v>
      </c>
      <c r="M81" t="s" s="43">
        <v>192</v>
      </c>
      <c r="N81" t="s" s="43">
        <v>193</v>
      </c>
      <c r="O81" t="s" s="53">
        <v>191</v>
      </c>
      <c r="P81" t="s" s="52">
        <v>195</v>
      </c>
      <c r="Q81" t="s" s="43">
        <v>197</v>
      </c>
      <c r="R81" t="s" s="53">
        <v>196</v>
      </c>
      <c r="S81" s="175"/>
      <c r="T81" s="8"/>
    </row>
    <row r="82" ht="13.55" customHeight="1">
      <c r="A82" t="s" s="43">
        <v>993</v>
      </c>
      <c r="B82" t="s" s="43">
        <v>955</v>
      </c>
      <c r="C82" t="s" s="43">
        <v>981</v>
      </c>
      <c r="D82" t="s" s="43">
        <v>203</v>
      </c>
      <c r="E82" t="s" s="43">
        <v>612</v>
      </c>
      <c r="F82" t="s" s="53">
        <v>249</v>
      </c>
      <c r="G82" t="s" s="52">
        <v>190</v>
      </c>
      <c r="H82" t="s" s="43">
        <v>188</v>
      </c>
      <c r="I82" t="s" s="43">
        <v>187</v>
      </c>
      <c r="J82" t="s" s="43">
        <v>186</v>
      </c>
      <c r="K82" t="s" s="53">
        <v>189</v>
      </c>
      <c r="L82" t="s" s="52">
        <v>191</v>
      </c>
      <c r="M82" t="s" s="43">
        <v>193</v>
      </c>
      <c r="N82" t="s" s="43">
        <v>194</v>
      </c>
      <c r="O82" t="s" s="53">
        <v>192</v>
      </c>
      <c r="P82" t="s" s="52">
        <v>197</v>
      </c>
      <c r="Q82" t="s" s="43">
        <v>196</v>
      </c>
      <c r="R82" t="s" s="53">
        <v>195</v>
      </c>
      <c r="S82" s="175"/>
      <c r="T82" s="8"/>
    </row>
    <row r="83" ht="13.55" customHeight="1">
      <c r="A83" t="s" s="43">
        <v>1000</v>
      </c>
      <c r="B83" t="s" s="43">
        <v>955</v>
      </c>
      <c r="C83" t="s" s="43">
        <v>1006</v>
      </c>
      <c r="D83" t="s" s="43">
        <v>281</v>
      </c>
      <c r="E83" t="s" s="43">
        <v>704</v>
      </c>
      <c r="F83" t="s" s="53">
        <v>249</v>
      </c>
      <c r="G83" t="s" s="52">
        <v>188</v>
      </c>
      <c r="H83" t="s" s="43">
        <v>187</v>
      </c>
      <c r="I83" t="s" s="43">
        <v>186</v>
      </c>
      <c r="J83" t="s" s="43">
        <v>189</v>
      </c>
      <c r="K83" t="s" s="53">
        <v>190</v>
      </c>
      <c r="L83" t="s" s="52">
        <v>191</v>
      </c>
      <c r="M83" t="s" s="43">
        <v>193</v>
      </c>
      <c r="N83" t="s" s="43">
        <v>192</v>
      </c>
      <c r="O83" t="s" s="53">
        <v>194</v>
      </c>
      <c r="P83" t="s" s="52">
        <v>196</v>
      </c>
      <c r="Q83" t="s" s="43">
        <v>197</v>
      </c>
      <c r="R83" t="s" s="53">
        <v>195</v>
      </c>
      <c r="S83" s="175"/>
      <c r="T83" s="8"/>
    </row>
    <row r="84" ht="13.55" customHeight="1">
      <c r="A84" t="s" s="43">
        <v>1010</v>
      </c>
      <c r="B84" t="s" s="43">
        <v>955</v>
      </c>
      <c r="C84" t="s" s="43">
        <v>1016</v>
      </c>
      <c r="D84" t="s" s="43">
        <v>203</v>
      </c>
      <c r="E84" t="s" s="43">
        <v>811</v>
      </c>
      <c r="F84" t="s" s="53">
        <v>212</v>
      </c>
      <c r="G84" t="s" s="52">
        <v>188</v>
      </c>
      <c r="H84" t="s" s="43">
        <v>187</v>
      </c>
      <c r="I84" t="s" s="43">
        <v>189</v>
      </c>
      <c r="J84" t="s" s="43">
        <v>186</v>
      </c>
      <c r="K84" t="s" s="53">
        <v>190</v>
      </c>
      <c r="L84" t="s" s="52">
        <v>193</v>
      </c>
      <c r="M84" t="s" s="43">
        <v>191</v>
      </c>
      <c r="N84" t="s" s="43">
        <v>192</v>
      </c>
      <c r="O84" t="s" s="53">
        <v>194</v>
      </c>
      <c r="P84" t="s" s="52">
        <v>196</v>
      </c>
      <c r="Q84" t="s" s="43">
        <v>197</v>
      </c>
      <c r="R84" t="s" s="53">
        <v>195</v>
      </c>
      <c r="S84" s="175"/>
      <c r="T84" s="8"/>
    </row>
    <row r="85" ht="13.55" customHeight="1">
      <c r="A85" t="s" s="43">
        <v>1020</v>
      </c>
      <c r="B85" t="s" s="43">
        <v>955</v>
      </c>
      <c r="C85" t="s" s="43">
        <v>1016</v>
      </c>
      <c r="D85" t="s" s="43">
        <v>203</v>
      </c>
      <c r="E85" t="s" s="43">
        <v>437</v>
      </c>
      <c r="F85" t="s" s="53">
        <v>249</v>
      </c>
      <c r="G85" t="s" s="52">
        <v>189</v>
      </c>
      <c r="H85" t="s" s="43">
        <v>187</v>
      </c>
      <c r="I85" t="s" s="43">
        <v>188</v>
      </c>
      <c r="J85" t="s" s="43">
        <v>190</v>
      </c>
      <c r="K85" t="s" s="53">
        <v>186</v>
      </c>
      <c r="L85" t="s" s="52">
        <v>191</v>
      </c>
      <c r="M85" t="s" s="43">
        <v>193</v>
      </c>
      <c r="N85" t="s" s="43">
        <v>192</v>
      </c>
      <c r="O85" t="s" s="53">
        <v>194</v>
      </c>
      <c r="P85" t="s" s="52">
        <v>197</v>
      </c>
      <c r="Q85" t="s" s="43">
        <v>195</v>
      </c>
      <c r="R85" t="s" s="53">
        <v>196</v>
      </c>
      <c r="S85" s="175"/>
      <c r="T85" s="8"/>
    </row>
    <row r="86" ht="13.55" customHeight="1">
      <c r="A86" t="s" s="43">
        <v>1029</v>
      </c>
      <c r="B86" t="s" s="43">
        <v>955</v>
      </c>
      <c r="C86" t="s" s="43">
        <v>1035</v>
      </c>
      <c r="D86" t="s" s="43">
        <v>335</v>
      </c>
      <c r="E86" t="s" s="43">
        <v>437</v>
      </c>
      <c r="F86" t="s" s="53">
        <v>212</v>
      </c>
      <c r="G86" t="s" s="52">
        <v>187</v>
      </c>
      <c r="H86" t="s" s="43">
        <v>186</v>
      </c>
      <c r="I86" t="s" s="43">
        <v>190</v>
      </c>
      <c r="J86" t="s" s="43">
        <v>188</v>
      </c>
      <c r="K86" t="s" s="53">
        <v>189</v>
      </c>
      <c r="L86" t="s" s="52">
        <v>191</v>
      </c>
      <c r="M86" t="s" s="43">
        <v>194</v>
      </c>
      <c r="N86" t="s" s="43">
        <v>192</v>
      </c>
      <c r="O86" t="s" s="53">
        <v>193</v>
      </c>
      <c r="P86" t="s" s="52">
        <v>196</v>
      </c>
      <c r="Q86" t="s" s="43">
        <v>197</v>
      </c>
      <c r="R86" t="s" s="53">
        <v>195</v>
      </c>
      <c r="S86" s="175"/>
      <c r="T86" s="8"/>
    </row>
    <row r="87" ht="13.55" customHeight="1">
      <c r="A87" t="s" s="43">
        <v>1039</v>
      </c>
      <c r="B87" t="s" s="43">
        <v>955</v>
      </c>
      <c r="C87" t="s" s="43">
        <v>1045</v>
      </c>
      <c r="D87" t="s" s="43">
        <v>335</v>
      </c>
      <c r="E87" t="s" s="43">
        <v>437</v>
      </c>
      <c r="F87" t="s" s="53">
        <v>212</v>
      </c>
      <c r="G87" t="s" s="52">
        <v>187</v>
      </c>
      <c r="H87" t="s" s="43">
        <v>190</v>
      </c>
      <c r="I87" t="s" s="43">
        <v>186</v>
      </c>
      <c r="J87" t="s" s="43">
        <v>188</v>
      </c>
      <c r="K87" t="s" s="53">
        <v>189</v>
      </c>
      <c r="L87" t="s" s="52">
        <v>191</v>
      </c>
      <c r="M87" t="s" s="43">
        <v>192</v>
      </c>
      <c r="N87" t="s" s="43">
        <v>193</v>
      </c>
      <c r="O87" t="s" s="53">
        <v>194</v>
      </c>
      <c r="P87" t="s" s="52">
        <v>196</v>
      </c>
      <c r="Q87" t="s" s="43">
        <v>195</v>
      </c>
      <c r="R87" t="s" s="53">
        <v>197</v>
      </c>
      <c r="S87" s="175"/>
      <c r="T87" s="8"/>
    </row>
    <row r="88" ht="13.55" customHeight="1">
      <c r="A88" t="s" s="43">
        <v>840</v>
      </c>
      <c r="B88" t="s" s="43">
        <v>955</v>
      </c>
      <c r="C88" t="s" s="43">
        <v>1045</v>
      </c>
      <c r="D88" t="s" s="43">
        <v>335</v>
      </c>
      <c r="E88" t="s" s="43">
        <v>481</v>
      </c>
      <c r="F88" t="s" s="53">
        <v>249</v>
      </c>
      <c r="G88" t="s" s="52">
        <v>187</v>
      </c>
      <c r="H88" t="s" s="43">
        <v>188</v>
      </c>
      <c r="I88" t="s" s="43">
        <v>189</v>
      </c>
      <c r="J88" t="s" s="43">
        <v>190</v>
      </c>
      <c r="K88" t="s" s="53">
        <v>186</v>
      </c>
      <c r="L88" t="s" s="52">
        <v>194</v>
      </c>
      <c r="M88" t="s" s="43">
        <v>191</v>
      </c>
      <c r="N88" t="s" s="43">
        <v>193</v>
      </c>
      <c r="O88" t="s" s="53">
        <v>192</v>
      </c>
      <c r="P88" t="s" s="52">
        <v>195</v>
      </c>
      <c r="Q88" t="s" s="43">
        <v>196</v>
      </c>
      <c r="R88" t="s" s="53">
        <v>197</v>
      </c>
      <c r="S88" s="175"/>
      <c r="T88" s="8"/>
    </row>
    <row r="89" ht="13.55" customHeight="1">
      <c r="A89" t="s" s="43">
        <v>1055</v>
      </c>
      <c r="B89" t="s" s="43">
        <v>955</v>
      </c>
      <c r="C89" t="s" s="43">
        <v>1060</v>
      </c>
      <c r="D89" t="s" s="43">
        <v>281</v>
      </c>
      <c r="E89" t="s" s="43">
        <v>936</v>
      </c>
      <c r="F89" t="s" s="53">
        <v>212</v>
      </c>
      <c r="G89" t="s" s="52">
        <v>186</v>
      </c>
      <c r="H89" t="s" s="43">
        <v>188</v>
      </c>
      <c r="I89" t="s" s="43">
        <v>187</v>
      </c>
      <c r="J89" t="s" s="43">
        <v>189</v>
      </c>
      <c r="K89" t="s" s="53">
        <v>190</v>
      </c>
      <c r="L89" t="s" s="52">
        <v>191</v>
      </c>
      <c r="M89" t="s" s="43">
        <v>192</v>
      </c>
      <c r="N89" t="s" s="43">
        <v>194</v>
      </c>
      <c r="O89" t="s" s="53">
        <v>193</v>
      </c>
      <c r="P89" t="s" s="52">
        <v>196</v>
      </c>
      <c r="Q89" t="s" s="43">
        <v>195</v>
      </c>
      <c r="R89" t="s" s="53">
        <v>197</v>
      </c>
      <c r="S89" s="175"/>
      <c r="T89" s="8"/>
    </row>
    <row r="90" ht="13.55" customHeight="1">
      <c r="A90" t="s" s="43">
        <v>1064</v>
      </c>
      <c r="B90" t="s" s="43">
        <v>955</v>
      </c>
      <c r="C90" t="s" s="43">
        <v>1069</v>
      </c>
      <c r="D90" t="s" s="43">
        <v>281</v>
      </c>
      <c r="E90" t="s" s="43">
        <v>262</v>
      </c>
      <c r="F90" t="s" s="53">
        <v>249</v>
      </c>
      <c r="G90" t="s" s="52">
        <v>188</v>
      </c>
      <c r="H90" t="s" s="43">
        <v>187</v>
      </c>
      <c r="I90" t="s" s="43">
        <v>190</v>
      </c>
      <c r="J90" t="s" s="43">
        <v>186</v>
      </c>
      <c r="K90" t="s" s="53">
        <v>189</v>
      </c>
      <c r="L90" t="s" s="52">
        <v>193</v>
      </c>
      <c r="M90" t="s" s="43">
        <v>194</v>
      </c>
      <c r="N90" t="s" s="43">
        <v>192</v>
      </c>
      <c r="O90" t="s" s="53">
        <v>191</v>
      </c>
      <c r="P90" t="s" s="52">
        <v>196</v>
      </c>
      <c r="Q90" t="s" s="43">
        <v>195</v>
      </c>
      <c r="R90" t="s" s="53">
        <v>197</v>
      </c>
      <c r="S90" s="175"/>
      <c r="T90" s="8"/>
    </row>
    <row r="91" ht="13.55" customHeight="1">
      <c r="A91" t="s" s="43">
        <v>1073</v>
      </c>
      <c r="B91" t="s" s="43">
        <v>955</v>
      </c>
      <c r="C91" t="s" s="43">
        <v>1078</v>
      </c>
      <c r="D91" t="s" s="43">
        <v>335</v>
      </c>
      <c r="E91" t="s" s="43">
        <v>747</v>
      </c>
      <c r="F91" t="s" s="53">
        <v>249</v>
      </c>
      <c r="G91" t="s" s="52">
        <v>186</v>
      </c>
      <c r="H91" t="s" s="43">
        <v>188</v>
      </c>
      <c r="I91" t="s" s="43">
        <v>187</v>
      </c>
      <c r="J91" t="s" s="43">
        <v>189</v>
      </c>
      <c r="K91" t="s" s="53">
        <v>190</v>
      </c>
      <c r="L91" t="s" s="52">
        <v>194</v>
      </c>
      <c r="M91" t="s" s="43">
        <v>193</v>
      </c>
      <c r="N91" t="s" s="43">
        <v>192</v>
      </c>
      <c r="O91" t="s" s="53">
        <v>191</v>
      </c>
      <c r="P91" t="s" s="52">
        <v>195</v>
      </c>
      <c r="Q91" t="s" s="43">
        <v>196</v>
      </c>
      <c r="R91" t="s" s="53">
        <v>197</v>
      </c>
      <c r="S91" s="175"/>
      <c r="T91" s="8"/>
    </row>
    <row r="92" ht="13.55" customHeight="1">
      <c r="A92" t="s" s="43">
        <v>1082</v>
      </c>
      <c r="B92" t="s" s="43">
        <v>955</v>
      </c>
      <c r="C92" t="s" s="43">
        <v>1060</v>
      </c>
      <c r="D92" t="s" s="43">
        <v>281</v>
      </c>
      <c r="E92" t="s" s="43">
        <v>1087</v>
      </c>
      <c r="F92" t="s" s="53">
        <v>212</v>
      </c>
      <c r="G92" t="s" s="52">
        <v>187</v>
      </c>
      <c r="H92" t="s" s="43">
        <v>188</v>
      </c>
      <c r="I92" t="s" s="43">
        <v>186</v>
      </c>
      <c r="J92" t="s" s="43">
        <v>190</v>
      </c>
      <c r="K92" t="s" s="53">
        <v>189</v>
      </c>
      <c r="L92" t="s" s="52">
        <v>191</v>
      </c>
      <c r="M92" t="s" s="43">
        <v>192</v>
      </c>
      <c r="N92" t="s" s="43">
        <v>194</v>
      </c>
      <c r="O92" t="s" s="53">
        <v>193</v>
      </c>
      <c r="P92" t="s" s="52">
        <v>196</v>
      </c>
      <c r="Q92" t="s" s="43">
        <v>195</v>
      </c>
      <c r="R92" t="s" s="53">
        <v>197</v>
      </c>
      <c r="S92" s="175"/>
      <c r="T92" s="8"/>
    </row>
    <row r="93" ht="13.55" customHeight="1">
      <c r="A93" t="s" s="43">
        <v>1091</v>
      </c>
      <c r="B93" t="s" s="43">
        <v>955</v>
      </c>
      <c r="C93" t="s" s="43">
        <v>969</v>
      </c>
      <c r="D93" t="s" s="43">
        <v>203</v>
      </c>
      <c r="E93" t="s" s="43">
        <v>811</v>
      </c>
      <c r="F93" t="s" s="53">
        <v>249</v>
      </c>
      <c r="G93" t="s" s="52">
        <v>188</v>
      </c>
      <c r="H93" t="s" s="43">
        <v>186</v>
      </c>
      <c r="I93" t="s" s="43">
        <v>187</v>
      </c>
      <c r="J93" t="s" s="43">
        <v>190</v>
      </c>
      <c r="K93" t="s" s="53">
        <v>189</v>
      </c>
      <c r="L93" t="s" s="52">
        <v>193</v>
      </c>
      <c r="M93" t="s" s="43">
        <v>191</v>
      </c>
      <c r="N93" t="s" s="43">
        <v>194</v>
      </c>
      <c r="O93" t="s" s="53">
        <v>192</v>
      </c>
      <c r="P93" t="s" s="52">
        <v>196</v>
      </c>
      <c r="Q93" t="s" s="43">
        <v>195</v>
      </c>
      <c r="R93" t="s" s="53">
        <v>197</v>
      </c>
      <c r="S93" s="175"/>
      <c r="T93" s="8"/>
    </row>
    <row r="94" ht="13.55" customHeight="1">
      <c r="A94" t="s" s="43">
        <v>1098</v>
      </c>
      <c r="B94" t="s" s="43">
        <v>209</v>
      </c>
      <c r="C94" t="s" s="43">
        <v>1106</v>
      </c>
      <c r="D94" t="s" s="43">
        <v>281</v>
      </c>
      <c r="E94" t="s" s="43">
        <v>747</v>
      </c>
      <c r="F94" t="s" s="53">
        <v>212</v>
      </c>
      <c r="G94" t="s" s="52">
        <v>186</v>
      </c>
      <c r="H94" t="s" s="43">
        <v>187</v>
      </c>
      <c r="I94" t="s" s="43">
        <v>190</v>
      </c>
      <c r="J94" t="s" s="43">
        <v>189</v>
      </c>
      <c r="K94" t="s" s="53">
        <v>188</v>
      </c>
      <c r="L94" t="s" s="52">
        <v>191</v>
      </c>
      <c r="M94" t="s" s="43">
        <v>194</v>
      </c>
      <c r="N94" t="s" s="43">
        <v>192</v>
      </c>
      <c r="O94" t="s" s="53">
        <v>193</v>
      </c>
      <c r="P94" t="s" s="52">
        <v>196</v>
      </c>
      <c r="Q94" t="s" s="43">
        <v>197</v>
      </c>
      <c r="R94" t="s" s="53">
        <v>195</v>
      </c>
      <c r="S94" s="175"/>
      <c r="T94" s="8"/>
    </row>
    <row r="95" ht="13.55" customHeight="1">
      <c r="A95" t="s" s="43">
        <v>825</v>
      </c>
      <c r="B95" t="s" s="43">
        <v>209</v>
      </c>
      <c r="C95" t="s" s="43">
        <v>1106</v>
      </c>
      <c r="D95" t="s" s="43">
        <v>281</v>
      </c>
      <c r="E95" t="s" s="43">
        <v>429</v>
      </c>
      <c r="F95" t="s" s="53">
        <v>249</v>
      </c>
      <c r="G95" t="s" s="52">
        <v>188</v>
      </c>
      <c r="H95" t="s" s="43">
        <v>187</v>
      </c>
      <c r="I95" t="s" s="43">
        <v>186</v>
      </c>
      <c r="J95" t="s" s="43">
        <v>189</v>
      </c>
      <c r="K95" t="s" s="53">
        <v>190</v>
      </c>
      <c r="L95" t="s" s="52">
        <v>193</v>
      </c>
      <c r="M95" t="s" s="43">
        <v>191</v>
      </c>
      <c r="N95" t="s" s="43">
        <v>194</v>
      </c>
      <c r="O95" t="s" s="53">
        <v>192</v>
      </c>
      <c r="P95" t="s" s="52">
        <v>195</v>
      </c>
      <c r="Q95" t="s" s="43">
        <v>196</v>
      </c>
      <c r="R95" t="s" s="53">
        <v>197</v>
      </c>
      <c r="S95" s="175"/>
      <c r="T95" s="8"/>
    </row>
    <row r="96" ht="13.55" customHeight="1">
      <c r="A96" t="s" s="43">
        <v>1120</v>
      </c>
      <c r="B96" t="s" s="43">
        <v>209</v>
      </c>
      <c r="C96" t="s" s="43">
        <v>1126</v>
      </c>
      <c r="D96" t="s" s="43">
        <v>281</v>
      </c>
      <c r="E96" t="s" s="43">
        <v>727</v>
      </c>
      <c r="F96" t="s" s="53">
        <v>249</v>
      </c>
      <c r="G96" t="s" s="52">
        <v>188</v>
      </c>
      <c r="H96" t="s" s="43">
        <v>187</v>
      </c>
      <c r="I96" t="s" s="43">
        <v>189</v>
      </c>
      <c r="J96" t="s" s="43">
        <v>186</v>
      </c>
      <c r="K96" t="s" s="53">
        <v>190</v>
      </c>
      <c r="L96" t="s" s="52">
        <v>191</v>
      </c>
      <c r="M96" t="s" s="43">
        <v>192</v>
      </c>
      <c r="N96" t="s" s="43">
        <v>193</v>
      </c>
      <c r="O96" t="s" s="53">
        <v>194</v>
      </c>
      <c r="P96" t="s" s="52">
        <v>196</v>
      </c>
      <c r="Q96" t="s" s="43">
        <v>195</v>
      </c>
      <c r="R96" t="s" s="53">
        <v>197</v>
      </c>
      <c r="S96" s="175"/>
      <c r="T96" s="8"/>
    </row>
    <row r="97" ht="13.55" customHeight="1">
      <c r="A97" t="s" s="43">
        <v>1130</v>
      </c>
      <c r="B97" t="s" s="43">
        <v>209</v>
      </c>
      <c r="C97" t="s" s="43">
        <v>1135</v>
      </c>
      <c r="D97" t="s" s="43">
        <v>281</v>
      </c>
      <c r="E97" t="s" s="43">
        <v>717</v>
      </c>
      <c r="F97" t="s" s="53">
        <v>212</v>
      </c>
      <c r="G97" t="s" s="52">
        <v>190</v>
      </c>
      <c r="H97" t="s" s="43">
        <v>186</v>
      </c>
      <c r="I97" t="s" s="43">
        <v>189</v>
      </c>
      <c r="J97" t="s" s="43">
        <v>187</v>
      </c>
      <c r="K97" t="s" s="53">
        <v>188</v>
      </c>
      <c r="L97" t="s" s="52">
        <v>191</v>
      </c>
      <c r="M97" t="s" s="43">
        <v>193</v>
      </c>
      <c r="N97" t="s" s="43">
        <v>194</v>
      </c>
      <c r="O97" t="s" s="53">
        <v>192</v>
      </c>
      <c r="P97" t="s" s="52">
        <v>197</v>
      </c>
      <c r="Q97" t="s" s="43">
        <v>196</v>
      </c>
      <c r="R97" t="s" s="53">
        <v>195</v>
      </c>
      <c r="S97" s="175"/>
      <c r="T97" s="8"/>
    </row>
    <row r="98" ht="13.55" customHeight="1">
      <c r="A98" t="s" s="43">
        <v>1139</v>
      </c>
      <c r="B98" t="s" s="43">
        <v>209</v>
      </c>
      <c r="C98" t="s" s="43">
        <v>1135</v>
      </c>
      <c r="D98" t="s" s="43">
        <v>281</v>
      </c>
      <c r="E98" t="s" s="43">
        <v>336</v>
      </c>
      <c r="F98" t="s" s="53">
        <v>249</v>
      </c>
      <c r="G98" t="s" s="52">
        <v>188</v>
      </c>
      <c r="H98" t="s" s="43">
        <v>187</v>
      </c>
      <c r="I98" t="s" s="43">
        <v>190</v>
      </c>
      <c r="J98" t="s" s="43">
        <v>189</v>
      </c>
      <c r="K98" t="s" s="53">
        <v>186</v>
      </c>
      <c r="L98" t="s" s="52">
        <v>193</v>
      </c>
      <c r="M98" t="s" s="43">
        <v>191</v>
      </c>
      <c r="N98" t="s" s="43">
        <v>192</v>
      </c>
      <c r="O98" t="s" s="53">
        <v>194</v>
      </c>
      <c r="P98" t="s" s="52">
        <v>196</v>
      </c>
      <c r="Q98" t="s" s="43">
        <v>195</v>
      </c>
      <c r="R98" t="s" s="53">
        <v>197</v>
      </c>
      <c r="S98" s="175"/>
      <c r="T98" s="8"/>
    </row>
    <row r="99" ht="13.55" customHeight="1">
      <c r="A99" t="s" s="43">
        <v>1147</v>
      </c>
      <c r="B99" t="s" s="43">
        <v>209</v>
      </c>
      <c r="C99" t="s" s="43">
        <v>1153</v>
      </c>
      <c r="D99" t="s" s="43">
        <v>321</v>
      </c>
      <c r="E99" t="s" s="43">
        <v>737</v>
      </c>
      <c r="F99" t="s" s="53">
        <v>212</v>
      </c>
      <c r="G99" t="s" s="52">
        <v>187</v>
      </c>
      <c r="H99" t="s" s="43">
        <v>186</v>
      </c>
      <c r="I99" t="s" s="43">
        <v>188</v>
      </c>
      <c r="J99" t="s" s="43">
        <v>189</v>
      </c>
      <c r="K99" t="s" s="53">
        <v>190</v>
      </c>
      <c r="L99" t="s" s="52">
        <v>193</v>
      </c>
      <c r="M99" t="s" s="43">
        <v>191</v>
      </c>
      <c r="N99" t="s" s="43">
        <v>192</v>
      </c>
      <c r="O99" t="s" s="53">
        <v>194</v>
      </c>
      <c r="P99" t="s" s="52">
        <v>196</v>
      </c>
      <c r="Q99" t="s" s="43">
        <v>197</v>
      </c>
      <c r="R99" t="s" s="53">
        <v>195</v>
      </c>
      <c r="S99" s="175"/>
      <c r="T99" s="8"/>
    </row>
    <row r="100" ht="13.55" customHeight="1">
      <c r="A100" t="s" s="43">
        <v>1157</v>
      </c>
      <c r="B100" t="s" s="43">
        <v>209</v>
      </c>
      <c r="C100" t="s" s="43">
        <v>1153</v>
      </c>
      <c r="D100" t="s" s="43">
        <v>321</v>
      </c>
      <c r="E100" t="s" s="43">
        <v>514</v>
      </c>
      <c r="F100" t="s" s="53">
        <v>212</v>
      </c>
      <c r="G100" t="s" s="52">
        <v>187</v>
      </c>
      <c r="H100" t="s" s="43">
        <v>186</v>
      </c>
      <c r="I100" t="s" s="43">
        <v>188</v>
      </c>
      <c r="J100" t="s" s="43">
        <v>189</v>
      </c>
      <c r="K100" t="s" s="53">
        <v>190</v>
      </c>
      <c r="L100" t="s" s="52">
        <v>191</v>
      </c>
      <c r="M100" t="s" s="43">
        <v>192</v>
      </c>
      <c r="N100" t="s" s="43">
        <v>193</v>
      </c>
      <c r="O100" t="s" s="53">
        <v>194</v>
      </c>
      <c r="P100" t="s" s="52">
        <v>195</v>
      </c>
      <c r="Q100" t="s" s="43">
        <v>197</v>
      </c>
      <c r="R100" t="s" s="53">
        <v>196</v>
      </c>
      <c r="S100" s="175"/>
      <c r="T100" s="8"/>
    </row>
    <row r="101" ht="13.55" customHeight="1">
      <c r="A101" t="s" s="43">
        <v>1165</v>
      </c>
      <c r="B101" t="s" s="43">
        <v>209</v>
      </c>
      <c r="C101" t="s" s="43">
        <v>1172</v>
      </c>
      <c r="D101" t="s" s="43">
        <v>335</v>
      </c>
      <c r="E101" t="s" s="43">
        <v>283</v>
      </c>
      <c r="F101" t="s" s="53">
        <v>249</v>
      </c>
      <c r="G101" t="s" s="52">
        <v>187</v>
      </c>
      <c r="H101" t="s" s="43">
        <v>188</v>
      </c>
      <c r="I101" t="s" s="43">
        <v>186</v>
      </c>
      <c r="J101" t="s" s="43">
        <v>189</v>
      </c>
      <c r="K101" t="s" s="53">
        <v>190</v>
      </c>
      <c r="L101" t="s" s="52">
        <v>191</v>
      </c>
      <c r="M101" t="s" s="43">
        <v>193</v>
      </c>
      <c r="N101" t="s" s="43">
        <v>192</v>
      </c>
      <c r="O101" t="s" s="53">
        <v>194</v>
      </c>
      <c r="P101" t="s" s="52">
        <v>196</v>
      </c>
      <c r="Q101" t="s" s="43">
        <v>195</v>
      </c>
      <c r="R101" t="s" s="53">
        <v>197</v>
      </c>
      <c r="S101" s="175"/>
      <c r="T101" s="8"/>
    </row>
    <row r="102" ht="13.55" customHeight="1">
      <c r="A102" t="s" s="43">
        <v>1176</v>
      </c>
      <c r="B102" t="s" s="43">
        <v>209</v>
      </c>
      <c r="C102" t="s" s="43">
        <v>1172</v>
      </c>
      <c r="D102" t="s" s="43">
        <v>335</v>
      </c>
      <c r="E102" t="s" s="43">
        <v>382</v>
      </c>
      <c r="F102" t="s" s="53">
        <v>212</v>
      </c>
      <c r="G102" t="s" s="52">
        <v>188</v>
      </c>
      <c r="H102" t="s" s="43">
        <v>187</v>
      </c>
      <c r="I102" t="s" s="43">
        <v>186</v>
      </c>
      <c r="J102" t="s" s="43">
        <v>189</v>
      </c>
      <c r="K102" t="s" s="53">
        <v>190</v>
      </c>
      <c r="L102" t="s" s="52">
        <v>193</v>
      </c>
      <c r="M102" t="s" s="43">
        <v>194</v>
      </c>
      <c r="N102" t="s" s="43">
        <v>191</v>
      </c>
      <c r="O102" t="s" s="53">
        <v>192</v>
      </c>
      <c r="P102" t="s" s="52">
        <v>197</v>
      </c>
      <c r="Q102" t="s" s="43">
        <v>195</v>
      </c>
      <c r="R102" t="s" s="53">
        <v>196</v>
      </c>
      <c r="S102" s="175"/>
      <c r="T102" s="8"/>
    </row>
    <row r="103" ht="13.55" customHeight="1">
      <c r="A103" t="s" s="43">
        <v>1183</v>
      </c>
      <c r="B103" t="s" s="43">
        <v>209</v>
      </c>
      <c r="C103" t="s" s="43">
        <v>1189</v>
      </c>
      <c r="D103" t="s" s="43">
        <v>335</v>
      </c>
      <c r="E103" t="s" s="43">
        <v>811</v>
      </c>
      <c r="F103" t="s" s="53">
        <v>249</v>
      </c>
      <c r="G103" t="s" s="52">
        <v>188</v>
      </c>
      <c r="H103" t="s" s="43">
        <v>187</v>
      </c>
      <c r="I103" t="s" s="43">
        <v>186</v>
      </c>
      <c r="J103" t="s" s="43">
        <v>189</v>
      </c>
      <c r="K103" t="s" s="53">
        <v>190</v>
      </c>
      <c r="L103" t="s" s="52">
        <v>191</v>
      </c>
      <c r="M103" t="s" s="43">
        <v>192</v>
      </c>
      <c r="N103" t="s" s="43">
        <v>193</v>
      </c>
      <c r="O103" t="s" s="53">
        <v>194</v>
      </c>
      <c r="P103" t="s" s="52">
        <v>196</v>
      </c>
      <c r="Q103" t="s" s="43">
        <v>195</v>
      </c>
      <c r="R103" t="s" s="53">
        <v>197</v>
      </c>
      <c r="S103" s="175"/>
      <c r="T103" s="8"/>
    </row>
    <row r="104" ht="13.55" customHeight="1">
      <c r="A104" t="s" s="43">
        <v>1193</v>
      </c>
      <c r="B104" t="s" s="43">
        <v>209</v>
      </c>
      <c r="C104" t="s" s="43">
        <v>1198</v>
      </c>
      <c r="D104" t="s" s="43">
        <v>203</v>
      </c>
      <c r="E104" t="s" s="43">
        <v>764</v>
      </c>
      <c r="F104" t="s" s="53">
        <v>212</v>
      </c>
      <c r="G104" t="s" s="52">
        <v>188</v>
      </c>
      <c r="H104" t="s" s="43">
        <v>187</v>
      </c>
      <c r="I104" t="s" s="43">
        <v>189</v>
      </c>
      <c r="J104" t="s" s="43">
        <v>186</v>
      </c>
      <c r="K104" t="s" s="53">
        <v>190</v>
      </c>
      <c r="L104" t="s" s="52">
        <v>193</v>
      </c>
      <c r="M104" t="s" s="43">
        <v>191</v>
      </c>
      <c r="N104" t="s" s="43">
        <v>192</v>
      </c>
      <c r="O104" t="s" s="53">
        <v>194</v>
      </c>
      <c r="P104" t="s" s="52">
        <v>195</v>
      </c>
      <c r="Q104" t="s" s="43">
        <v>197</v>
      </c>
      <c r="R104" t="s" s="53">
        <v>196</v>
      </c>
      <c r="S104" s="175"/>
      <c r="T104" s="8"/>
    </row>
    <row r="105" ht="13.55" customHeight="1">
      <c r="A105" t="s" s="43">
        <v>1087</v>
      </c>
      <c r="B105" t="s" s="43">
        <v>209</v>
      </c>
      <c r="C105" t="s" s="43">
        <v>1207</v>
      </c>
      <c r="D105" t="s" s="43">
        <v>335</v>
      </c>
      <c r="E105" t="s" s="43">
        <v>747</v>
      </c>
      <c r="F105" t="s" s="53">
        <v>249</v>
      </c>
      <c r="G105" t="s" s="52">
        <v>188</v>
      </c>
      <c r="H105" t="s" s="43">
        <v>186</v>
      </c>
      <c r="I105" t="s" s="43">
        <v>187</v>
      </c>
      <c r="J105" t="s" s="43">
        <v>189</v>
      </c>
      <c r="K105" t="s" s="53">
        <v>190</v>
      </c>
      <c r="L105" t="s" s="52">
        <v>191</v>
      </c>
      <c r="M105" t="s" s="43">
        <v>193</v>
      </c>
      <c r="N105" t="s" s="43">
        <v>192</v>
      </c>
      <c r="O105" t="s" s="53">
        <v>194</v>
      </c>
      <c r="P105" t="s" s="52">
        <v>197</v>
      </c>
      <c r="Q105" t="s" s="43">
        <v>195</v>
      </c>
      <c r="R105" t="s" s="53">
        <v>196</v>
      </c>
      <c r="S105" s="175"/>
      <c r="T105" s="8"/>
    </row>
    <row r="106" ht="13.55" customHeight="1">
      <c r="A106" t="s" s="43">
        <v>1211</v>
      </c>
      <c r="B106" t="s" s="43">
        <v>209</v>
      </c>
      <c r="C106" t="s" s="43">
        <v>1198</v>
      </c>
      <c r="D106" t="s" s="43">
        <v>203</v>
      </c>
      <c r="E106" t="s" s="43">
        <v>627</v>
      </c>
      <c r="F106" t="s" s="53">
        <v>249</v>
      </c>
      <c r="G106" t="s" s="52">
        <v>188</v>
      </c>
      <c r="H106" t="s" s="43">
        <v>186</v>
      </c>
      <c r="I106" t="s" s="43">
        <v>187</v>
      </c>
      <c r="J106" t="s" s="43">
        <v>190</v>
      </c>
      <c r="K106" t="s" s="53">
        <v>189</v>
      </c>
      <c r="L106" t="s" s="52">
        <v>193</v>
      </c>
      <c r="M106" t="s" s="43">
        <v>192</v>
      </c>
      <c r="N106" t="s" s="43">
        <v>191</v>
      </c>
      <c r="O106" t="s" s="53">
        <v>194</v>
      </c>
      <c r="P106" t="s" s="52">
        <v>196</v>
      </c>
      <c r="Q106" t="s" s="43">
        <v>195</v>
      </c>
      <c r="R106" t="s" s="53">
        <v>197</v>
      </c>
      <c r="S106" s="175"/>
      <c r="T106" s="8"/>
    </row>
    <row r="107" ht="13.55" customHeight="1">
      <c r="A107" t="s" s="43">
        <v>1218</v>
      </c>
      <c r="B107" t="s" s="43">
        <v>209</v>
      </c>
      <c r="C107" t="s" s="43">
        <v>1207</v>
      </c>
      <c r="D107" t="s" s="43">
        <v>335</v>
      </c>
      <c r="E107" t="s" s="43">
        <v>283</v>
      </c>
      <c r="F107" t="s" s="53">
        <v>212</v>
      </c>
      <c r="G107" t="s" s="52">
        <v>189</v>
      </c>
      <c r="H107" t="s" s="43">
        <v>188</v>
      </c>
      <c r="I107" t="s" s="43">
        <v>186</v>
      </c>
      <c r="J107" t="s" s="43">
        <v>190</v>
      </c>
      <c r="K107" t="s" s="53">
        <v>187</v>
      </c>
      <c r="L107" t="s" s="52">
        <v>192</v>
      </c>
      <c r="M107" t="s" s="43">
        <v>191</v>
      </c>
      <c r="N107" t="s" s="43">
        <v>193</v>
      </c>
      <c r="O107" t="s" s="53">
        <v>194</v>
      </c>
      <c r="P107" t="s" s="52">
        <v>196</v>
      </c>
      <c r="Q107" t="s" s="43">
        <v>195</v>
      </c>
      <c r="R107" t="s" s="53">
        <v>197</v>
      </c>
      <c r="S107" s="175"/>
      <c r="T107" s="8"/>
    </row>
    <row r="108" ht="13.55" customHeight="1">
      <c r="A108" t="s" s="43">
        <v>1225</v>
      </c>
      <c r="B108" t="s" s="43">
        <v>209</v>
      </c>
      <c r="C108" t="s" s="43">
        <v>1231</v>
      </c>
      <c r="D108" t="s" s="43">
        <v>247</v>
      </c>
      <c r="E108" t="s" s="43">
        <v>764</v>
      </c>
      <c r="F108" t="s" s="53">
        <v>212</v>
      </c>
      <c r="G108" t="s" s="52">
        <v>186</v>
      </c>
      <c r="H108" t="s" s="43">
        <v>187</v>
      </c>
      <c r="I108" t="s" s="43">
        <v>188</v>
      </c>
      <c r="J108" t="s" s="43">
        <v>189</v>
      </c>
      <c r="K108" t="s" s="53">
        <v>190</v>
      </c>
      <c r="L108" t="s" s="52">
        <v>191</v>
      </c>
      <c r="M108" t="s" s="43">
        <v>192</v>
      </c>
      <c r="N108" t="s" s="43">
        <v>193</v>
      </c>
      <c r="O108" t="s" s="53">
        <v>194</v>
      </c>
      <c r="P108" t="s" s="52">
        <v>196</v>
      </c>
      <c r="Q108" t="s" s="43">
        <v>197</v>
      </c>
      <c r="R108" t="s" s="53">
        <v>195</v>
      </c>
      <c r="S108" s="175"/>
      <c r="T108" s="8"/>
    </row>
    <row r="109" ht="13.55" customHeight="1">
      <c r="A109" t="s" s="43">
        <v>1235</v>
      </c>
      <c r="B109" t="s" s="43">
        <v>209</v>
      </c>
      <c r="C109" t="s" s="43">
        <v>1231</v>
      </c>
      <c r="D109" t="s" s="43">
        <v>247</v>
      </c>
      <c r="E109" t="s" s="43">
        <v>612</v>
      </c>
      <c r="F109" t="s" s="53">
        <v>249</v>
      </c>
      <c r="G109" t="s" s="52">
        <v>188</v>
      </c>
      <c r="H109" t="s" s="43">
        <v>186</v>
      </c>
      <c r="I109" t="s" s="43">
        <v>187</v>
      </c>
      <c r="J109" t="s" s="43">
        <v>189</v>
      </c>
      <c r="K109" t="s" s="53">
        <v>190</v>
      </c>
      <c r="L109" t="s" s="52">
        <v>193</v>
      </c>
      <c r="M109" t="s" s="43">
        <v>191</v>
      </c>
      <c r="N109" t="s" s="43">
        <v>194</v>
      </c>
      <c r="O109" t="s" s="53">
        <v>192</v>
      </c>
      <c r="P109" t="s" s="52">
        <v>196</v>
      </c>
      <c r="Q109" t="s" s="43">
        <v>195</v>
      </c>
      <c r="R109" t="s" s="53">
        <v>197</v>
      </c>
      <c r="S109" s="175"/>
      <c r="T109" s="8"/>
    </row>
    <row r="110" ht="13.55" customHeight="1">
      <c r="A110" t="s" s="43">
        <v>1242</v>
      </c>
      <c r="B110" t="s" s="43">
        <v>209</v>
      </c>
      <c r="C110" t="s" s="43">
        <v>1247</v>
      </c>
      <c r="D110" t="s" s="43">
        <v>247</v>
      </c>
      <c r="E110" t="s" s="43">
        <v>211</v>
      </c>
      <c r="F110" t="s" s="53">
        <v>212</v>
      </c>
      <c r="G110" t="s" s="52">
        <v>187</v>
      </c>
      <c r="H110" t="s" s="43">
        <v>188</v>
      </c>
      <c r="I110" t="s" s="43">
        <v>186</v>
      </c>
      <c r="J110" t="s" s="43">
        <v>190</v>
      </c>
      <c r="K110" t="s" s="53">
        <v>189</v>
      </c>
      <c r="L110" t="s" s="52">
        <v>191</v>
      </c>
      <c r="M110" t="s" s="43">
        <v>194</v>
      </c>
      <c r="N110" t="s" s="43">
        <v>193</v>
      </c>
      <c r="O110" t="s" s="53">
        <v>192</v>
      </c>
      <c r="P110" t="s" s="52">
        <v>196</v>
      </c>
      <c r="Q110" t="s" s="43">
        <v>195</v>
      </c>
      <c r="R110" t="s" s="53">
        <v>197</v>
      </c>
      <c r="S110" s="175"/>
      <c r="T110" s="8"/>
    </row>
    <row r="111" ht="13.55" customHeight="1">
      <c r="A111" t="s" s="43">
        <v>1251</v>
      </c>
      <c r="B111" t="s" s="43">
        <v>209</v>
      </c>
      <c r="C111" t="s" s="43">
        <v>1189</v>
      </c>
      <c r="D111" t="s" s="43">
        <v>335</v>
      </c>
      <c r="E111" t="s" s="43">
        <v>804</v>
      </c>
      <c r="F111" t="s" s="53">
        <v>212</v>
      </c>
      <c r="G111" t="s" s="52">
        <v>187</v>
      </c>
      <c r="H111" t="s" s="43">
        <v>186</v>
      </c>
      <c r="I111" t="s" s="43">
        <v>188</v>
      </c>
      <c r="J111" t="s" s="43">
        <v>190</v>
      </c>
      <c r="K111" t="s" s="53">
        <v>189</v>
      </c>
      <c r="L111" t="s" s="52">
        <v>191</v>
      </c>
      <c r="M111" t="s" s="43">
        <v>192</v>
      </c>
      <c r="N111" t="s" s="43">
        <v>193</v>
      </c>
      <c r="O111" t="s" s="53">
        <v>194</v>
      </c>
      <c r="P111" t="s" s="52">
        <v>196</v>
      </c>
      <c r="Q111" t="s" s="43">
        <v>195</v>
      </c>
      <c r="R111" t="s" s="53">
        <v>197</v>
      </c>
      <c r="S111" s="175"/>
      <c r="T111" s="8"/>
    </row>
    <row r="112" ht="13.55" customHeight="1">
      <c r="A112" t="s" s="43">
        <v>1259</v>
      </c>
      <c r="B112" t="s" s="43">
        <v>1268</v>
      </c>
      <c r="C112" t="s" s="43">
        <v>1266</v>
      </c>
      <c r="D112" t="s" s="43">
        <v>321</v>
      </c>
      <c r="E112" t="s" s="43">
        <v>382</v>
      </c>
      <c r="F112" t="s" s="53">
        <v>212</v>
      </c>
      <c r="G112" t="s" s="52">
        <v>187</v>
      </c>
      <c r="H112" t="s" s="43">
        <v>188</v>
      </c>
      <c r="I112" t="s" s="43">
        <v>186</v>
      </c>
      <c r="J112" t="s" s="43">
        <v>190</v>
      </c>
      <c r="K112" t="s" s="53">
        <v>189</v>
      </c>
      <c r="L112" t="s" s="52">
        <v>191</v>
      </c>
      <c r="M112" t="s" s="43">
        <v>194</v>
      </c>
      <c r="N112" t="s" s="43">
        <v>193</v>
      </c>
      <c r="O112" t="s" s="53">
        <v>192</v>
      </c>
      <c r="P112" t="s" s="52">
        <v>196</v>
      </c>
      <c r="Q112" t="s" s="43">
        <v>195</v>
      </c>
      <c r="R112" t="s" s="53">
        <v>197</v>
      </c>
      <c r="S112" s="175"/>
      <c r="T112" s="8"/>
    </row>
    <row r="113" ht="13.55" customHeight="1">
      <c r="A113" t="s" s="43">
        <v>1274</v>
      </c>
      <c r="B113" t="s" s="43">
        <v>1268</v>
      </c>
      <c r="C113" t="s" s="43">
        <v>1266</v>
      </c>
      <c r="D113" t="s" s="43">
        <v>321</v>
      </c>
      <c r="E113" t="s" s="43">
        <v>322</v>
      </c>
      <c r="F113" t="s" s="53">
        <v>249</v>
      </c>
      <c r="G113" t="s" s="52">
        <v>187</v>
      </c>
      <c r="H113" t="s" s="43">
        <v>188</v>
      </c>
      <c r="I113" t="s" s="43">
        <v>186</v>
      </c>
      <c r="J113" t="s" s="43">
        <v>190</v>
      </c>
      <c r="K113" t="s" s="53">
        <v>189</v>
      </c>
      <c r="L113" t="s" s="52">
        <v>191</v>
      </c>
      <c r="M113" t="s" s="43">
        <v>192</v>
      </c>
      <c r="N113" t="s" s="43">
        <v>193</v>
      </c>
      <c r="O113" t="s" s="53">
        <v>194</v>
      </c>
      <c r="P113" t="s" s="52">
        <v>196</v>
      </c>
      <c r="Q113" t="s" s="43">
        <v>197</v>
      </c>
      <c r="R113" t="s" s="53">
        <v>195</v>
      </c>
      <c r="S113" s="175"/>
      <c r="T113" s="8"/>
    </row>
    <row r="114" ht="13.55" customHeight="1">
      <c r="A114" t="s" s="43">
        <v>1282</v>
      </c>
      <c r="B114" t="s" s="43">
        <v>1268</v>
      </c>
      <c r="C114" t="s" s="43">
        <v>1287</v>
      </c>
      <c r="D114" t="s" s="43">
        <v>321</v>
      </c>
      <c r="E114" t="s" s="43">
        <v>437</v>
      </c>
      <c r="F114" t="s" s="53">
        <v>212</v>
      </c>
      <c r="G114" t="s" s="52">
        <v>188</v>
      </c>
      <c r="H114" t="s" s="43">
        <v>187</v>
      </c>
      <c r="I114" t="s" s="43">
        <v>190</v>
      </c>
      <c r="J114" t="s" s="43">
        <v>186</v>
      </c>
      <c r="K114" t="s" s="53">
        <v>189</v>
      </c>
      <c r="L114" t="s" s="52">
        <v>193</v>
      </c>
      <c r="M114" t="s" s="43">
        <v>191</v>
      </c>
      <c r="N114" t="s" s="43">
        <v>192</v>
      </c>
      <c r="O114" t="s" s="53">
        <v>194</v>
      </c>
      <c r="P114" t="s" s="52">
        <v>196</v>
      </c>
      <c r="Q114" t="s" s="43">
        <v>197</v>
      </c>
      <c r="R114" t="s" s="53">
        <v>195</v>
      </c>
      <c r="S114" s="175"/>
      <c r="T114" s="8"/>
    </row>
    <row r="115" ht="13.55" customHeight="1">
      <c r="A115" t="s" s="43">
        <v>1291</v>
      </c>
      <c r="B115" t="s" s="43">
        <v>1268</v>
      </c>
      <c r="C115" t="s" s="43">
        <v>1287</v>
      </c>
      <c r="D115" t="s" s="43">
        <v>321</v>
      </c>
      <c r="E115" t="s" s="43">
        <v>602</v>
      </c>
      <c r="F115" t="s" s="53">
        <v>249</v>
      </c>
      <c r="G115" t="s" s="52">
        <v>187</v>
      </c>
      <c r="H115" t="s" s="43">
        <v>188</v>
      </c>
      <c r="I115" t="s" s="43">
        <v>190</v>
      </c>
      <c r="J115" t="s" s="43">
        <v>189</v>
      </c>
      <c r="K115" t="s" s="53">
        <v>186</v>
      </c>
      <c r="L115" t="s" s="52">
        <v>191</v>
      </c>
      <c r="M115" t="s" s="43">
        <v>193</v>
      </c>
      <c r="N115" t="s" s="43">
        <v>192</v>
      </c>
      <c r="O115" t="s" s="53">
        <v>194</v>
      </c>
      <c r="P115" t="s" s="52">
        <v>196</v>
      </c>
      <c r="Q115" t="s" s="43">
        <v>197</v>
      </c>
      <c r="R115" t="s" s="53">
        <v>195</v>
      </c>
      <c r="S115" s="175"/>
      <c r="T115" s="8"/>
    </row>
    <row r="116" ht="13.55" customHeight="1">
      <c r="A116" t="s" s="43">
        <v>1298</v>
      </c>
      <c r="B116" t="s" s="43">
        <v>1268</v>
      </c>
      <c r="C116" t="s" s="43">
        <v>1303</v>
      </c>
      <c r="D116" t="s" s="43">
        <v>335</v>
      </c>
      <c r="E116" t="s" s="43">
        <v>562</v>
      </c>
      <c r="F116" t="s" s="53">
        <v>249</v>
      </c>
      <c r="G116" t="s" s="52">
        <v>188</v>
      </c>
      <c r="H116" t="s" s="43">
        <v>189</v>
      </c>
      <c r="I116" t="s" s="43">
        <v>187</v>
      </c>
      <c r="J116" t="s" s="43">
        <v>186</v>
      </c>
      <c r="K116" t="s" s="53">
        <v>190</v>
      </c>
      <c r="L116" t="s" s="52">
        <v>193</v>
      </c>
      <c r="M116" t="s" s="43">
        <v>192</v>
      </c>
      <c r="N116" t="s" s="43">
        <v>191</v>
      </c>
      <c r="O116" t="s" s="53">
        <v>194</v>
      </c>
      <c r="P116" t="s" s="52">
        <v>196</v>
      </c>
      <c r="Q116" t="s" s="43">
        <v>195</v>
      </c>
      <c r="R116" t="s" s="53">
        <v>197</v>
      </c>
      <c r="S116" s="175"/>
      <c r="T116" s="8"/>
    </row>
    <row r="117" ht="13.55" customHeight="1">
      <c r="A117" t="s" s="43">
        <v>1307</v>
      </c>
      <c r="B117" t="s" s="43">
        <v>1268</v>
      </c>
      <c r="C117" t="s" s="43">
        <v>1303</v>
      </c>
      <c r="D117" t="s" s="43">
        <v>335</v>
      </c>
      <c r="E117" t="s" s="43">
        <v>250</v>
      </c>
      <c r="F117" t="s" s="53">
        <v>249</v>
      </c>
      <c r="G117" t="s" s="52">
        <v>188</v>
      </c>
      <c r="H117" t="s" s="43">
        <v>190</v>
      </c>
      <c r="I117" t="s" s="43">
        <v>187</v>
      </c>
      <c r="J117" t="s" s="43">
        <v>189</v>
      </c>
      <c r="K117" t="s" s="53">
        <v>186</v>
      </c>
      <c r="L117" t="s" s="52">
        <v>191</v>
      </c>
      <c r="M117" t="s" s="43">
        <v>192</v>
      </c>
      <c r="N117" t="s" s="43">
        <v>194</v>
      </c>
      <c r="O117" t="s" s="53">
        <v>193</v>
      </c>
      <c r="P117" t="s" s="52">
        <v>196</v>
      </c>
      <c r="Q117" t="s" s="43">
        <v>195</v>
      </c>
      <c r="R117" t="s" s="53">
        <v>197</v>
      </c>
      <c r="S117" s="175"/>
      <c r="T117" s="8"/>
    </row>
    <row r="118" ht="13.55" customHeight="1">
      <c r="A118" t="s" s="43">
        <v>1315</v>
      </c>
      <c r="B118" t="s" s="43">
        <v>1268</v>
      </c>
      <c r="C118" t="s" s="43">
        <v>1320</v>
      </c>
      <c r="D118" t="s" s="43">
        <v>203</v>
      </c>
      <c r="E118" t="s" s="43">
        <v>429</v>
      </c>
      <c r="F118" t="s" s="53">
        <v>212</v>
      </c>
      <c r="G118" t="s" s="52">
        <v>187</v>
      </c>
      <c r="H118" t="s" s="43">
        <v>190</v>
      </c>
      <c r="I118" t="s" s="43">
        <v>186</v>
      </c>
      <c r="J118" t="s" s="43">
        <v>189</v>
      </c>
      <c r="K118" t="s" s="53">
        <v>188</v>
      </c>
      <c r="L118" t="s" s="52">
        <v>191</v>
      </c>
      <c r="M118" t="s" s="43">
        <v>192</v>
      </c>
      <c r="N118" t="s" s="43">
        <v>194</v>
      </c>
      <c r="O118" t="s" s="53">
        <v>193</v>
      </c>
      <c r="P118" t="s" s="52">
        <v>196</v>
      </c>
      <c r="Q118" t="s" s="43">
        <v>195</v>
      </c>
      <c r="R118" t="s" s="53">
        <v>197</v>
      </c>
      <c r="S118" s="175"/>
      <c r="T118" s="8"/>
    </row>
    <row r="119" ht="13.55" customHeight="1">
      <c r="A119" t="s" s="43">
        <v>1324</v>
      </c>
      <c r="B119" t="s" s="43">
        <v>1268</v>
      </c>
      <c r="C119" t="s" s="43">
        <v>1330</v>
      </c>
      <c r="D119" t="s" s="43">
        <v>287</v>
      </c>
      <c r="E119" t="s" s="43">
        <v>899</v>
      </c>
      <c r="F119" t="s" s="53">
        <v>249</v>
      </c>
      <c r="G119" t="s" s="52">
        <v>188</v>
      </c>
      <c r="H119" t="s" s="43">
        <v>187</v>
      </c>
      <c r="I119" t="s" s="43">
        <v>186</v>
      </c>
      <c r="J119" t="s" s="43">
        <v>190</v>
      </c>
      <c r="K119" t="s" s="53">
        <v>189</v>
      </c>
      <c r="L119" t="s" s="52">
        <v>193</v>
      </c>
      <c r="M119" t="s" s="43">
        <v>194</v>
      </c>
      <c r="N119" t="s" s="43">
        <v>192</v>
      </c>
      <c r="O119" t="s" s="53">
        <v>191</v>
      </c>
      <c r="P119" t="s" s="52">
        <v>197</v>
      </c>
      <c r="Q119" t="s" s="43">
        <v>196</v>
      </c>
      <c r="R119" t="s" s="53">
        <v>195</v>
      </c>
      <c r="S119" s="175"/>
      <c r="T119" s="8"/>
    </row>
    <row r="120" ht="13.55" customHeight="1">
      <c r="A120" t="s" s="43">
        <v>1334</v>
      </c>
      <c r="B120" t="s" s="43">
        <v>1268</v>
      </c>
      <c r="C120" t="s" s="43">
        <v>1330</v>
      </c>
      <c r="D120" t="s" s="43">
        <v>287</v>
      </c>
      <c r="E120" t="s" s="43">
        <v>627</v>
      </c>
      <c r="F120" t="s" s="53">
        <v>212</v>
      </c>
      <c r="G120" t="s" s="52">
        <v>188</v>
      </c>
      <c r="H120" t="s" s="43">
        <v>190</v>
      </c>
      <c r="I120" t="s" s="43">
        <v>187</v>
      </c>
      <c r="J120" t="s" s="43">
        <v>189</v>
      </c>
      <c r="K120" t="s" s="53">
        <v>186</v>
      </c>
      <c r="L120" t="s" s="52">
        <v>191</v>
      </c>
      <c r="M120" t="s" s="43">
        <v>192</v>
      </c>
      <c r="N120" t="s" s="43">
        <v>193</v>
      </c>
      <c r="O120" t="s" s="53">
        <v>194</v>
      </c>
      <c r="P120" t="s" s="52">
        <v>196</v>
      </c>
      <c r="Q120" t="s" s="43">
        <v>195</v>
      </c>
      <c r="R120" t="s" s="53">
        <v>197</v>
      </c>
      <c r="S120" s="175"/>
      <c r="T120" s="8"/>
    </row>
    <row r="121" ht="13.55" customHeight="1">
      <c r="A121" t="s" s="43">
        <v>1341</v>
      </c>
      <c r="B121" t="s" s="43">
        <v>1268</v>
      </c>
      <c r="C121" t="s" s="43">
        <v>1346</v>
      </c>
      <c r="D121" t="s" s="43">
        <v>305</v>
      </c>
      <c r="E121" t="s" s="43">
        <v>534</v>
      </c>
      <c r="F121" t="s" s="53">
        <v>249</v>
      </c>
      <c r="G121" t="s" s="52">
        <v>188</v>
      </c>
      <c r="H121" t="s" s="43">
        <v>187</v>
      </c>
      <c r="I121" t="s" s="43">
        <v>190</v>
      </c>
      <c r="J121" t="s" s="43">
        <v>189</v>
      </c>
      <c r="K121" t="s" s="53">
        <v>186</v>
      </c>
      <c r="L121" t="s" s="52">
        <v>193</v>
      </c>
      <c r="M121" t="s" s="43">
        <v>194</v>
      </c>
      <c r="N121" t="s" s="43">
        <v>191</v>
      </c>
      <c r="O121" t="s" s="53">
        <v>192</v>
      </c>
      <c r="P121" t="s" s="52">
        <v>196</v>
      </c>
      <c r="Q121" t="s" s="43">
        <v>195</v>
      </c>
      <c r="R121" t="s" s="53">
        <v>197</v>
      </c>
      <c r="S121" s="175"/>
      <c r="T121" s="8"/>
    </row>
    <row r="122" ht="13.55" customHeight="1">
      <c r="A122" t="s" s="43">
        <v>1350</v>
      </c>
      <c r="B122" t="s" s="43">
        <v>1268</v>
      </c>
      <c r="C122" t="s" s="43">
        <v>1346</v>
      </c>
      <c r="D122" t="s" s="43">
        <v>305</v>
      </c>
      <c r="E122" t="s" s="43">
        <v>310</v>
      </c>
      <c r="F122" t="s" s="53">
        <v>212</v>
      </c>
      <c r="G122" t="s" s="52">
        <v>188</v>
      </c>
      <c r="H122" t="s" s="43">
        <v>187</v>
      </c>
      <c r="I122" t="s" s="43">
        <v>190</v>
      </c>
      <c r="J122" t="s" s="43">
        <v>186</v>
      </c>
      <c r="K122" t="s" s="53">
        <v>189</v>
      </c>
      <c r="L122" t="s" s="52">
        <v>193</v>
      </c>
      <c r="M122" t="s" s="43">
        <v>191</v>
      </c>
      <c r="N122" t="s" s="43">
        <v>194</v>
      </c>
      <c r="O122" t="s" s="53">
        <v>192</v>
      </c>
      <c r="P122" t="s" s="52">
        <v>196</v>
      </c>
      <c r="Q122" t="s" s="43">
        <v>195</v>
      </c>
      <c r="R122" t="s" s="53">
        <v>197</v>
      </c>
      <c r="S122" s="175"/>
      <c r="T122" s="8"/>
    </row>
    <row r="123" ht="13.55" customHeight="1">
      <c r="A123" t="s" s="43">
        <v>1357</v>
      </c>
      <c r="B123" t="s" s="43">
        <v>1268</v>
      </c>
      <c r="C123" t="s" s="43">
        <v>1362</v>
      </c>
      <c r="D123" t="s" s="43">
        <v>203</v>
      </c>
      <c r="E123" t="s" s="43">
        <v>602</v>
      </c>
      <c r="F123" t="s" s="53">
        <v>249</v>
      </c>
      <c r="G123" t="s" s="52">
        <v>188</v>
      </c>
      <c r="H123" t="s" s="43">
        <v>187</v>
      </c>
      <c r="I123" t="s" s="43">
        <v>189</v>
      </c>
      <c r="J123" t="s" s="43">
        <v>190</v>
      </c>
      <c r="K123" t="s" s="53">
        <v>186</v>
      </c>
      <c r="L123" t="s" s="52">
        <v>191</v>
      </c>
      <c r="M123" t="s" s="43">
        <v>193</v>
      </c>
      <c r="N123" t="s" s="43">
        <v>192</v>
      </c>
      <c r="O123" t="s" s="53">
        <v>194</v>
      </c>
      <c r="P123" t="s" s="52">
        <v>196</v>
      </c>
      <c r="Q123" t="s" s="43">
        <v>197</v>
      </c>
      <c r="R123" t="s" s="53">
        <v>195</v>
      </c>
      <c r="S123" s="175"/>
      <c r="T123" s="8"/>
    </row>
    <row r="124" ht="13.55" customHeight="1">
      <c r="A124" t="s" s="43">
        <v>1366</v>
      </c>
      <c r="B124" t="s" s="43">
        <v>1268</v>
      </c>
      <c r="C124" t="s" s="43">
        <v>1320</v>
      </c>
      <c r="D124" t="s" s="43">
        <v>203</v>
      </c>
      <c r="E124" t="s" s="43">
        <v>485</v>
      </c>
      <c r="F124" t="s" s="53">
        <v>212</v>
      </c>
      <c r="G124" t="s" s="52">
        <v>188</v>
      </c>
      <c r="H124" t="s" s="43">
        <v>187</v>
      </c>
      <c r="I124" t="s" s="43">
        <v>186</v>
      </c>
      <c r="J124" t="s" s="43">
        <v>190</v>
      </c>
      <c r="K124" t="s" s="53">
        <v>189</v>
      </c>
      <c r="L124" t="s" s="52">
        <v>191</v>
      </c>
      <c r="M124" t="s" s="43">
        <v>192</v>
      </c>
      <c r="N124" t="s" s="43">
        <v>193</v>
      </c>
      <c r="O124" t="s" s="53">
        <v>194</v>
      </c>
      <c r="P124" t="s" s="52">
        <v>196</v>
      </c>
      <c r="Q124" t="s" s="43">
        <v>195</v>
      </c>
      <c r="R124" t="s" s="53">
        <v>197</v>
      </c>
      <c r="S124" s="175"/>
      <c r="T124" s="8"/>
    </row>
    <row r="125" ht="13.55" customHeight="1">
      <c r="A125" t="s" s="43">
        <v>1373</v>
      </c>
      <c r="B125" t="s" s="43">
        <v>1268</v>
      </c>
      <c r="C125" t="s" s="43">
        <v>1362</v>
      </c>
      <c r="D125" t="s" s="43">
        <v>203</v>
      </c>
      <c r="E125" t="s" s="43">
        <v>454</v>
      </c>
      <c r="F125" t="s" s="53">
        <v>249</v>
      </c>
      <c r="G125" t="s" s="52">
        <v>188</v>
      </c>
      <c r="H125" t="s" s="43">
        <v>189</v>
      </c>
      <c r="I125" t="s" s="43">
        <v>186</v>
      </c>
      <c r="J125" t="s" s="43">
        <v>187</v>
      </c>
      <c r="K125" t="s" s="53">
        <v>190</v>
      </c>
      <c r="L125" t="s" s="52">
        <v>191</v>
      </c>
      <c r="M125" t="s" s="43">
        <v>194</v>
      </c>
      <c r="N125" t="s" s="43">
        <v>193</v>
      </c>
      <c r="O125" t="s" s="53">
        <v>192</v>
      </c>
      <c r="P125" t="s" s="52">
        <v>196</v>
      </c>
      <c r="Q125" t="s" s="43">
        <v>195</v>
      </c>
      <c r="R125" t="s" s="53">
        <v>197</v>
      </c>
      <c r="S125" s="175"/>
      <c r="T125" s="8"/>
    </row>
    <row r="126" ht="13.55" customHeight="1">
      <c r="A126" t="s" s="43">
        <v>1380</v>
      </c>
      <c r="B126" t="s" s="43">
        <v>1268</v>
      </c>
      <c r="C126" t="s" s="43">
        <v>1385</v>
      </c>
      <c r="D126" t="s" s="43">
        <v>247</v>
      </c>
      <c r="E126" t="s" s="43">
        <v>602</v>
      </c>
      <c r="F126" t="s" s="53">
        <v>249</v>
      </c>
      <c r="G126" t="s" s="52">
        <v>187</v>
      </c>
      <c r="H126" t="s" s="43">
        <v>188</v>
      </c>
      <c r="I126" t="s" s="43">
        <v>189</v>
      </c>
      <c r="J126" t="s" s="43">
        <v>190</v>
      </c>
      <c r="K126" t="s" s="53">
        <v>186</v>
      </c>
      <c r="L126" t="s" s="52">
        <v>191</v>
      </c>
      <c r="M126" t="s" s="43">
        <v>193</v>
      </c>
      <c r="N126" t="s" s="43">
        <v>194</v>
      </c>
      <c r="O126" t="s" s="53">
        <v>192</v>
      </c>
      <c r="P126" t="s" s="52">
        <v>196</v>
      </c>
      <c r="Q126" t="s" s="43">
        <v>195</v>
      </c>
      <c r="R126" t="s" s="53">
        <v>197</v>
      </c>
      <c r="S126" s="175"/>
      <c r="T126" s="8"/>
    </row>
    <row r="127" ht="13.55" customHeight="1">
      <c r="A127" t="s" s="43">
        <v>1389</v>
      </c>
      <c r="B127" t="s" s="43">
        <v>1268</v>
      </c>
      <c r="C127" t="s" s="43">
        <v>1385</v>
      </c>
      <c r="D127" t="s" s="43">
        <v>247</v>
      </c>
      <c r="E127" t="s" s="43">
        <v>250</v>
      </c>
      <c r="F127" t="s" s="53">
        <v>249</v>
      </c>
      <c r="G127" t="s" s="52">
        <v>188</v>
      </c>
      <c r="H127" t="s" s="43">
        <v>189</v>
      </c>
      <c r="I127" t="s" s="43">
        <v>187</v>
      </c>
      <c r="J127" t="s" s="43">
        <v>190</v>
      </c>
      <c r="K127" t="s" s="53">
        <v>186</v>
      </c>
      <c r="L127" t="s" s="52">
        <v>191</v>
      </c>
      <c r="M127" t="s" s="43">
        <v>192</v>
      </c>
      <c r="N127" t="s" s="43">
        <v>194</v>
      </c>
      <c r="O127" t="s" s="53">
        <v>193</v>
      </c>
      <c r="P127" t="s" s="52">
        <v>195</v>
      </c>
      <c r="Q127" t="s" s="43">
        <v>196</v>
      </c>
      <c r="R127" t="s" s="53">
        <v>197</v>
      </c>
      <c r="S127" s="175"/>
      <c r="T127" s="8"/>
    </row>
    <row r="128" ht="13.55" customHeight="1">
      <c r="A128" t="s" s="43">
        <v>1397</v>
      </c>
      <c r="B128" t="s" s="43">
        <v>1268</v>
      </c>
      <c r="C128" t="s" s="43">
        <v>1404</v>
      </c>
      <c r="D128" t="s" s="43">
        <v>305</v>
      </c>
      <c r="E128" t="s" s="43">
        <v>248</v>
      </c>
      <c r="F128" t="s" s="53">
        <v>249</v>
      </c>
      <c r="G128" t="s" s="52">
        <v>190</v>
      </c>
      <c r="H128" t="s" s="43">
        <v>188</v>
      </c>
      <c r="I128" t="s" s="43">
        <v>186</v>
      </c>
      <c r="J128" t="s" s="43">
        <v>189</v>
      </c>
      <c r="K128" t="s" s="53">
        <v>187</v>
      </c>
      <c r="L128" t="s" s="52">
        <v>191</v>
      </c>
      <c r="M128" t="s" s="43">
        <v>193</v>
      </c>
      <c r="N128" t="s" s="43">
        <v>192</v>
      </c>
      <c r="O128" t="s" s="53">
        <v>194</v>
      </c>
      <c r="P128" t="s" s="52">
        <v>196</v>
      </c>
      <c r="Q128" t="s" s="43">
        <v>195</v>
      </c>
      <c r="R128" t="s" s="53">
        <v>197</v>
      </c>
      <c r="S128" s="175"/>
      <c r="T128" s="8"/>
    </row>
    <row r="129" ht="13.55" customHeight="1">
      <c r="A129" t="s" s="43">
        <v>1408</v>
      </c>
      <c r="B129" t="s" s="43">
        <v>1268</v>
      </c>
      <c r="C129" t="s" s="43">
        <v>1404</v>
      </c>
      <c r="D129" t="s" s="43">
        <v>305</v>
      </c>
      <c r="E129" t="s" s="43">
        <v>485</v>
      </c>
      <c r="F129" t="s" s="53">
        <v>249</v>
      </c>
      <c r="G129" t="s" s="52">
        <v>188</v>
      </c>
      <c r="H129" t="s" s="43">
        <v>187</v>
      </c>
      <c r="I129" t="s" s="43">
        <v>189</v>
      </c>
      <c r="J129" t="s" s="43">
        <v>186</v>
      </c>
      <c r="K129" t="s" s="53">
        <v>190</v>
      </c>
      <c r="L129" t="s" s="52">
        <v>191</v>
      </c>
      <c r="M129" t="s" s="43">
        <v>193</v>
      </c>
      <c r="N129" t="s" s="43">
        <v>194</v>
      </c>
      <c r="O129" t="s" s="53">
        <v>192</v>
      </c>
      <c r="P129" t="s" s="52">
        <v>196</v>
      </c>
      <c r="Q129" t="s" s="43">
        <v>197</v>
      </c>
      <c r="R129" t="s" s="53">
        <v>195</v>
      </c>
      <c r="S129" s="175"/>
      <c r="T129" s="8"/>
    </row>
    <row r="130" ht="13.55" customHeight="1">
      <c r="A130" t="s" s="43">
        <v>1415</v>
      </c>
      <c r="B130" t="s" s="43">
        <v>1268</v>
      </c>
      <c r="C130" t="s" s="43">
        <v>1420</v>
      </c>
      <c r="D130" t="s" s="43">
        <v>301</v>
      </c>
      <c r="E130" t="s" s="43">
        <v>504</v>
      </c>
      <c r="F130" t="s" s="53">
        <v>249</v>
      </c>
      <c r="G130" t="s" s="52">
        <v>188</v>
      </c>
      <c r="H130" t="s" s="43">
        <v>187</v>
      </c>
      <c r="I130" t="s" s="43">
        <v>189</v>
      </c>
      <c r="J130" t="s" s="43">
        <v>190</v>
      </c>
      <c r="K130" t="s" s="53">
        <v>186</v>
      </c>
      <c r="L130" t="s" s="52">
        <v>191</v>
      </c>
      <c r="M130" t="s" s="43">
        <v>193</v>
      </c>
      <c r="N130" t="s" s="43">
        <v>194</v>
      </c>
      <c r="O130" t="s" s="53">
        <v>192</v>
      </c>
      <c r="P130" t="s" s="52">
        <v>196</v>
      </c>
      <c r="Q130" t="s" s="43">
        <v>195</v>
      </c>
      <c r="R130" t="s" s="53">
        <v>197</v>
      </c>
      <c r="S130" s="175"/>
      <c r="T130" s="8"/>
    </row>
    <row r="131" ht="15" customHeight="1">
      <c r="A131" t="s" s="43">
        <v>1424</v>
      </c>
      <c r="B131" t="s" s="43">
        <v>1268</v>
      </c>
      <c r="C131" t="s" s="43">
        <v>1420</v>
      </c>
      <c r="D131" t="s" s="43">
        <v>301</v>
      </c>
      <c r="E131" t="s" s="43">
        <v>774</v>
      </c>
      <c r="F131" t="s" s="53">
        <v>249</v>
      </c>
      <c r="G131" t="s" s="52">
        <v>188</v>
      </c>
      <c r="H131" t="s" s="43">
        <v>187</v>
      </c>
      <c r="I131" t="s" s="43">
        <v>186</v>
      </c>
      <c r="J131" t="s" s="43">
        <v>190</v>
      </c>
      <c r="K131" t="s" s="53">
        <v>189</v>
      </c>
      <c r="L131" t="s" s="178">
        <v>193</v>
      </c>
      <c r="M131" t="s" s="179">
        <v>192</v>
      </c>
      <c r="N131" t="s" s="179">
        <v>194</v>
      </c>
      <c r="O131" t="s" s="180">
        <v>191</v>
      </c>
      <c r="P131" t="s" s="178">
        <v>196</v>
      </c>
      <c r="Q131" t="s" s="179">
        <v>197</v>
      </c>
      <c r="R131" t="s" s="180">
        <v>195</v>
      </c>
      <c r="S131" s="175"/>
      <c r="T131" s="8"/>
    </row>
    <row r="132" ht="14.05" customHeight="1">
      <c r="A132" s="72"/>
      <c r="B132" s="72"/>
      <c r="C132" s="72"/>
      <c r="D132" s="73"/>
      <c r="E132" s="26"/>
      <c r="F132" s="181"/>
      <c r="G132" t="s" s="177">
        <v>2522</v>
      </c>
      <c r="H132" t="s" s="58">
        <v>2523</v>
      </c>
      <c r="I132" t="s" s="58">
        <v>2524</v>
      </c>
      <c r="J132" t="s" s="58">
        <v>2525</v>
      </c>
      <c r="K132" t="s" s="176">
        <v>2526</v>
      </c>
      <c r="L132" s="182"/>
      <c r="M132" s="94"/>
      <c r="N132" s="94"/>
      <c r="O132" s="94"/>
      <c r="P132" s="94"/>
      <c r="Q132" s="94"/>
      <c r="R132" s="94"/>
      <c r="S132" s="8"/>
      <c r="T132" s="8"/>
    </row>
    <row r="133" ht="13.55" customHeight="1">
      <c r="A133" s="8"/>
      <c r="B133" s="8"/>
      <c r="C133" s="8"/>
      <c r="D133" s="99"/>
      <c r="E133" t="s" s="130">
        <v>2533</v>
      </c>
      <c r="F133" t="s" s="43">
        <v>2578</v>
      </c>
      <c r="G133" s="49">
        <f>COUNTIF(G5:G131,"black_soldier_fly")</f>
        <v>11</v>
      </c>
      <c r="H133" s="49">
        <f>COUNTIF(H5:H131,"black_soldier_fly")</f>
        <v>7</v>
      </c>
      <c r="I133" s="49">
        <f>COUNTIF(I5:I131,"black_soldier_fly")</f>
        <v>26</v>
      </c>
      <c r="J133" s="49">
        <f>COUNTIF(J5:J131,"black_soldier_fly")</f>
        <v>36</v>
      </c>
      <c r="K133" s="49">
        <f>COUNTIF(K5:K131,"black_soldier_fly")</f>
        <v>47</v>
      </c>
      <c r="L133" s="113"/>
      <c r="M133" s="8"/>
      <c r="N133" s="8"/>
      <c r="O133" s="8"/>
      <c r="P133" s="8"/>
      <c r="Q133" s="8"/>
      <c r="R133" s="8"/>
      <c r="S133" s="8"/>
      <c r="T133" s="8"/>
    </row>
    <row r="134" ht="13.55" customHeight="1">
      <c r="A134" s="8"/>
      <c r="B134" s="8"/>
      <c r="C134" s="8"/>
      <c r="D134" s="99"/>
      <c r="E134" s="135"/>
      <c r="F134" t="s" s="43">
        <v>2579</v>
      </c>
      <c r="G134" s="49">
        <f>COUNTIF(G5:G131,"grasshopper")</f>
        <v>56</v>
      </c>
      <c r="H134" s="49">
        <f>COUNTIF(H5:H131,"grasshopper")</f>
        <v>40</v>
      </c>
      <c r="I134" s="49">
        <f>COUNTIF(I5:I131,"grasshopper")</f>
        <v>14</v>
      </c>
      <c r="J134" s="49">
        <f>COUNTIF(J5:J131,"grasshopper")</f>
        <v>10</v>
      </c>
      <c r="K134" s="49">
        <f>COUNTIF(K5:K131,"grasshopper")</f>
        <v>7</v>
      </c>
      <c r="L134" s="113"/>
      <c r="M134" s="8"/>
      <c r="N134" s="8"/>
      <c r="O134" s="8"/>
      <c r="P134" s="8"/>
      <c r="Q134" s="8"/>
      <c r="R134" s="8"/>
      <c r="S134" s="8"/>
      <c r="T134" s="8"/>
    </row>
    <row r="135" ht="13.55" customHeight="1">
      <c r="A135" s="8"/>
      <c r="B135" s="8"/>
      <c r="C135" s="8"/>
      <c r="D135" s="99"/>
      <c r="E135" s="135"/>
      <c r="F135" t="s" s="43">
        <v>186</v>
      </c>
      <c r="G135" s="49">
        <f>COUNTIF(G5:G131,"cricket")</f>
        <v>19</v>
      </c>
      <c r="H135" s="49">
        <f>COUNTIF(H5:H131,"cricket")</f>
        <v>16</v>
      </c>
      <c r="I135" s="49">
        <f>COUNTIF(I5:I131,"cricket")</f>
        <v>44</v>
      </c>
      <c r="J135" s="49">
        <f>COUNTIF(J5:J131,"cricket")</f>
        <v>28</v>
      </c>
      <c r="K135" s="49">
        <f>COUNTIF(K5:K131,"cricket")</f>
        <v>20</v>
      </c>
      <c r="L135" s="113"/>
      <c r="M135" s="8"/>
      <c r="N135" s="8"/>
      <c r="O135" s="8"/>
      <c r="P135" s="8"/>
      <c r="Q135" s="8"/>
      <c r="R135" s="8"/>
      <c r="S135" s="8"/>
      <c r="T135" s="8"/>
    </row>
    <row r="136" ht="13.55" customHeight="1">
      <c r="A136" s="8"/>
      <c r="B136" s="8"/>
      <c r="C136" s="8"/>
      <c r="D136" s="99"/>
      <c r="E136" s="135"/>
      <c r="F136" t="s" s="43">
        <v>190</v>
      </c>
      <c r="G136" s="49">
        <f>COUNTIF(G5:G131,"grub")</f>
        <v>8</v>
      </c>
      <c r="H136" s="49">
        <f>COUNTIF(H5:H131,"grub")</f>
        <v>13</v>
      </c>
      <c r="I136" s="49">
        <f>COUNTIF(I5:I131,"grub")</f>
        <v>21</v>
      </c>
      <c r="J136" s="49">
        <f>COUNTIF(J5:J131,"grub")</f>
        <v>42</v>
      </c>
      <c r="K136" s="49">
        <f>COUNTIF(K5:K131,"grub")</f>
        <v>43</v>
      </c>
      <c r="L136" s="113"/>
      <c r="M136" s="8"/>
      <c r="N136" s="8"/>
      <c r="O136" s="8"/>
      <c r="P136" s="8"/>
      <c r="Q136" s="8"/>
      <c r="R136" s="8"/>
      <c r="S136" s="8"/>
      <c r="T136" s="8"/>
    </row>
    <row r="137" ht="13.55" customHeight="1">
      <c r="A137" s="8"/>
      <c r="B137" s="8"/>
      <c r="C137" s="8"/>
      <c r="D137" s="99"/>
      <c r="E137" s="135"/>
      <c r="F137" t="s" s="43">
        <v>187</v>
      </c>
      <c r="G137" s="49">
        <f>COUNTIF(G5:G131,"beetle")</f>
        <v>33</v>
      </c>
      <c r="H137" s="49">
        <f>COUNTIF(H5:H131,"beetle")</f>
        <v>51</v>
      </c>
      <c r="I137" s="49">
        <f>COUNTIF(I5:I131,"beetle")</f>
        <v>22</v>
      </c>
      <c r="J137" s="49">
        <f>COUNTIF(J5:J131,"beetle")</f>
        <v>11</v>
      </c>
      <c r="K137" s="49">
        <f>COUNTIF(K5:K131,"beetle")</f>
        <v>10</v>
      </c>
      <c r="L137" s="113"/>
      <c r="M137" s="8"/>
      <c r="N137" s="8"/>
      <c r="O137" s="8"/>
      <c r="P137" s="8"/>
      <c r="Q137" s="8"/>
      <c r="R137" s="8"/>
      <c r="S137" s="8"/>
      <c r="T137" s="8"/>
    </row>
    <row r="138" ht="13.55" customHeight="1">
      <c r="A138" s="8"/>
      <c r="B138" s="8"/>
      <c r="C138" s="8"/>
      <c r="D138" s="99"/>
      <c r="E138" s="138"/>
      <c r="F138" t="s" s="43">
        <v>2540</v>
      </c>
      <c r="G138" s="49">
        <f>SUM(G133:G137)</f>
        <v>127</v>
      </c>
      <c r="H138" s="49">
        <f>SUM(H133:H137)</f>
        <v>127</v>
      </c>
      <c r="I138" s="49">
        <f>SUM(I133:I137)</f>
        <v>127</v>
      </c>
      <c r="J138" s="49">
        <f>SUM(J133:J137)</f>
        <v>127</v>
      </c>
      <c r="K138" s="49">
        <f>SUM(K133:K137)</f>
        <v>127</v>
      </c>
      <c r="L138" s="113"/>
      <c r="M138" s="8"/>
      <c r="N138" s="8"/>
      <c r="O138" s="8"/>
      <c r="P138" s="8"/>
      <c r="Q138" s="8"/>
      <c r="R138" s="8"/>
      <c r="S138" s="8"/>
      <c r="T138" s="8"/>
    </row>
    <row r="139" ht="13.55" customHeight="1">
      <c r="A139" s="8"/>
      <c r="B139" s="8"/>
      <c r="C139" s="8"/>
      <c r="D139" s="99"/>
      <c r="E139" t="s" s="130">
        <v>2544</v>
      </c>
      <c r="F139" t="s" s="43">
        <v>2578</v>
      </c>
      <c r="G139" s="49">
        <f>G133*100/$G$138</f>
        <v>8.66141732283465</v>
      </c>
      <c r="H139" s="49">
        <f>H133*100/$G$138</f>
        <v>5.51181102362205</v>
      </c>
      <c r="I139" s="49">
        <f>I133*100/$G$138</f>
        <v>20.4724409448819</v>
      </c>
      <c r="J139" s="49">
        <f>J133*100/$G$138</f>
        <v>28.3464566929134</v>
      </c>
      <c r="K139" s="49">
        <f>K133*100/$G$138</f>
        <v>37.007874015748</v>
      </c>
      <c r="L139" s="113"/>
      <c r="M139" s="8"/>
      <c r="N139" s="8"/>
      <c r="O139" s="8"/>
      <c r="P139" s="8"/>
      <c r="Q139" s="8"/>
      <c r="R139" s="8"/>
      <c r="S139" s="8"/>
      <c r="T139" s="8"/>
    </row>
    <row r="140" ht="13.55" customHeight="1">
      <c r="A140" s="8"/>
      <c r="B140" s="8"/>
      <c r="C140" s="8"/>
      <c r="D140" s="99"/>
      <c r="E140" s="135"/>
      <c r="F140" t="s" s="43">
        <v>2579</v>
      </c>
      <c r="G140" s="49">
        <f>G134*100/$G$138</f>
        <v>44.0944881889764</v>
      </c>
      <c r="H140" s="49">
        <f>H134*100/$G$138</f>
        <v>31.496062992126</v>
      </c>
      <c r="I140" s="49">
        <f>I134*100/$G$138</f>
        <v>11.0236220472441</v>
      </c>
      <c r="J140" s="49">
        <f>J134*100/$G$138</f>
        <v>7.8740157480315</v>
      </c>
      <c r="K140" s="49">
        <f>K134*100/$G$138</f>
        <v>5.51181102362205</v>
      </c>
      <c r="L140" s="113"/>
      <c r="M140" s="8"/>
      <c r="N140" s="8"/>
      <c r="O140" s="8"/>
      <c r="P140" s="8"/>
      <c r="Q140" s="8"/>
      <c r="R140" s="8"/>
      <c r="S140" s="8"/>
      <c r="T140" s="8"/>
    </row>
    <row r="141" ht="13.55" customHeight="1">
      <c r="A141" s="8"/>
      <c r="B141" s="8"/>
      <c r="C141" s="8"/>
      <c r="D141" s="99"/>
      <c r="E141" s="135"/>
      <c r="F141" t="s" s="43">
        <v>186</v>
      </c>
      <c r="G141" s="49">
        <f>G135*100/$G$138</f>
        <v>14.9606299212598</v>
      </c>
      <c r="H141" s="49">
        <f>H135*100/$G$138</f>
        <v>12.5984251968504</v>
      </c>
      <c r="I141" s="49">
        <f>I135*100/$G$138</f>
        <v>34.6456692913386</v>
      </c>
      <c r="J141" s="49">
        <f>J135*100/$G$138</f>
        <v>22.0472440944882</v>
      </c>
      <c r="K141" s="49">
        <f>K135*100/$G$138</f>
        <v>15.748031496063</v>
      </c>
      <c r="L141" s="113"/>
      <c r="M141" s="8"/>
      <c r="N141" s="8"/>
      <c r="O141" s="8"/>
      <c r="P141" s="8"/>
      <c r="Q141" s="8"/>
      <c r="R141" s="8"/>
      <c r="S141" s="8"/>
      <c r="T141" s="8"/>
    </row>
    <row r="142" ht="13.55" customHeight="1">
      <c r="A142" s="8"/>
      <c r="B142" s="8"/>
      <c r="C142" s="8"/>
      <c r="D142" s="99"/>
      <c r="E142" s="135"/>
      <c r="F142" t="s" s="43">
        <v>190</v>
      </c>
      <c r="G142" s="49">
        <f>G136*100/$G$138</f>
        <v>6.2992125984252</v>
      </c>
      <c r="H142" s="49">
        <f>H136*100/$G$138</f>
        <v>10.2362204724409</v>
      </c>
      <c r="I142" s="49">
        <f>I136*100/$G$138</f>
        <v>16.5354330708661</v>
      </c>
      <c r="J142" s="49">
        <f>J136*100/$G$138</f>
        <v>33.0708661417323</v>
      </c>
      <c r="K142" s="49">
        <f>K136*100/$G$138</f>
        <v>33.8582677165354</v>
      </c>
      <c r="L142" s="113"/>
      <c r="M142" s="8"/>
      <c r="N142" s="8"/>
      <c r="O142" s="8"/>
      <c r="P142" s="8"/>
      <c r="Q142" s="8"/>
      <c r="R142" s="8"/>
      <c r="S142" s="8"/>
      <c r="T142" s="8"/>
    </row>
    <row r="143" ht="13.55" customHeight="1">
      <c r="A143" s="8"/>
      <c r="B143" s="8"/>
      <c r="C143" s="8"/>
      <c r="D143" s="99"/>
      <c r="E143" s="138"/>
      <c r="F143" t="s" s="43">
        <v>187</v>
      </c>
      <c r="G143" s="49">
        <f>G137*100/$G$138</f>
        <v>25.9842519685039</v>
      </c>
      <c r="H143" s="49">
        <f>H137*100/$G$138</f>
        <v>40.1574803149606</v>
      </c>
      <c r="I143" s="49">
        <f>I137*100/$G$138</f>
        <v>17.3228346456693</v>
      </c>
      <c r="J143" s="49">
        <f>J137*100/$G$138</f>
        <v>8.66141732283465</v>
      </c>
      <c r="K143" s="49">
        <f>K137*100/$G$138</f>
        <v>7.8740157480315</v>
      </c>
      <c r="L143" s="127"/>
      <c r="M143" s="18"/>
      <c r="N143" s="18"/>
      <c r="O143" s="18"/>
      <c r="P143" s="8"/>
      <c r="Q143" s="8"/>
      <c r="R143" s="8"/>
      <c r="S143" s="8"/>
      <c r="T143" s="8"/>
    </row>
    <row r="144" ht="13.55" customHeight="1">
      <c r="A144" s="8"/>
      <c r="B144" s="8"/>
      <c r="C144" s="8"/>
      <c r="D144" s="8"/>
      <c r="E144" s="72"/>
      <c r="F144" s="72"/>
      <c r="G144" s="72"/>
      <c r="H144" s="72"/>
      <c r="I144" s="73"/>
      <c r="J144" t="s" s="130">
        <v>2533</v>
      </c>
      <c r="K144" t="s" s="43">
        <v>2580</v>
      </c>
      <c r="L144" s="49">
        <f>COUNTIF(L5:L131,"whole_insects")</f>
        <v>28</v>
      </c>
      <c r="M144" s="49">
        <f>COUNTIF(M5:M131,"whole_insects")</f>
        <v>30</v>
      </c>
      <c r="N144" s="49">
        <f>COUNTIF(N5:N131,"whole_insects")</f>
        <v>46</v>
      </c>
      <c r="O144" s="49">
        <f>COUNTIF(O5:O131,"whole_insects")</f>
        <v>23</v>
      </c>
      <c r="P144" s="113"/>
      <c r="Q144" s="8"/>
      <c r="R144" s="8"/>
      <c r="S144" s="8"/>
      <c r="T144" s="8"/>
    </row>
    <row r="145" ht="13.55" customHeight="1">
      <c r="A145" s="8"/>
      <c r="B145" s="8"/>
      <c r="C145" s="8"/>
      <c r="D145" s="8"/>
      <c r="E145" s="8"/>
      <c r="F145" s="8"/>
      <c r="G145" s="8"/>
      <c r="H145" s="8"/>
      <c r="I145" s="99"/>
      <c r="J145" s="135"/>
      <c r="K145" t="s" s="43">
        <v>194</v>
      </c>
      <c r="L145" s="49">
        <f>COUNTIF(L5:L131,"larvae")</f>
        <v>5</v>
      </c>
      <c r="M145" s="49">
        <f>COUNTIF(M5:M131,"larvae")</f>
        <v>27</v>
      </c>
      <c r="N145" s="49">
        <f>COUNTIF(N5:N131,"larvae")</f>
        <v>38</v>
      </c>
      <c r="O145" s="49">
        <f>COUNTIF(O5:O131,"larvae")</f>
        <v>57</v>
      </c>
      <c r="P145" s="113"/>
      <c r="Q145" s="8"/>
      <c r="R145" s="8"/>
      <c r="S145" s="8"/>
      <c r="T145" s="8"/>
    </row>
    <row r="146" ht="13.55" customHeight="1">
      <c r="A146" s="8"/>
      <c r="B146" s="8"/>
      <c r="C146" s="8"/>
      <c r="D146" s="8"/>
      <c r="E146" s="8"/>
      <c r="F146" s="8"/>
      <c r="G146" s="8"/>
      <c r="H146" s="8"/>
      <c r="I146" s="99"/>
      <c r="J146" s="135"/>
      <c r="K146" t="s" s="43">
        <v>2581</v>
      </c>
      <c r="L146" s="49">
        <f>COUNTIF(L5:L131,"insect_flour")</f>
        <v>11</v>
      </c>
      <c r="M146" s="49">
        <f>COUNTIF(M5:M131,"insect_flour")</f>
        <v>45</v>
      </c>
      <c r="N146" s="49">
        <f>COUNTIF(N5:N131,"insect_flour")</f>
        <v>33</v>
      </c>
      <c r="O146" s="49">
        <f>COUNTIF(O5:O131,"insect_flour")</f>
        <v>38</v>
      </c>
      <c r="P146" s="113"/>
      <c r="Q146" s="8"/>
      <c r="R146" s="8"/>
      <c r="S146" s="8"/>
      <c r="T146" s="8"/>
    </row>
    <row r="147" ht="13.55" customHeight="1">
      <c r="A147" s="8"/>
      <c r="B147" s="8"/>
      <c r="C147" s="8"/>
      <c r="D147" s="8"/>
      <c r="E147" s="8"/>
      <c r="F147" s="8"/>
      <c r="G147" s="8"/>
      <c r="H147" s="8"/>
      <c r="I147" s="99"/>
      <c r="J147" s="135"/>
      <c r="K147" t="s" s="43">
        <v>2582</v>
      </c>
      <c r="L147" s="49">
        <f>COUNTIF(L5:L131,"ingredient_in_prepared_food")</f>
        <v>83</v>
      </c>
      <c r="M147" s="49">
        <f>COUNTIF(M6:M132,"ingredient_in_prepared_food")</f>
        <v>25</v>
      </c>
      <c r="N147" s="49">
        <f>COUNTIF(N6:N132,"ingredient_in_prepared_food")</f>
        <v>10</v>
      </c>
      <c r="O147" s="49">
        <f>COUNTIF(O6:O132,"ingredient_in_prepared_food")</f>
        <v>9</v>
      </c>
      <c r="P147" s="113"/>
      <c r="Q147" s="8"/>
      <c r="R147" s="8"/>
      <c r="S147" s="8"/>
      <c r="T147" s="8"/>
    </row>
    <row r="148" ht="13.55" customHeight="1">
      <c r="A148" s="8"/>
      <c r="B148" s="8"/>
      <c r="C148" s="8"/>
      <c r="D148" s="8"/>
      <c r="E148" s="8"/>
      <c r="F148" s="8"/>
      <c r="G148" s="8"/>
      <c r="H148" s="8"/>
      <c r="I148" s="99"/>
      <c r="J148" s="138"/>
      <c r="K148" t="s" s="43">
        <v>2540</v>
      </c>
      <c r="L148" s="49">
        <f>SUM(L144:L147)</f>
        <v>127</v>
      </c>
      <c r="M148" s="49">
        <f>SUM(M144:M147)</f>
        <v>127</v>
      </c>
      <c r="N148" s="49">
        <f>SUM(N144:N147)</f>
        <v>127</v>
      </c>
      <c r="O148" s="49">
        <f>SUM(O144:O147)</f>
        <v>127</v>
      </c>
      <c r="P148" s="113"/>
      <c r="Q148" s="8"/>
      <c r="R148" s="8"/>
      <c r="S148" s="8"/>
      <c r="T148" s="8"/>
    </row>
    <row r="149" ht="13.55" customHeight="1">
      <c r="A149" s="8"/>
      <c r="B149" s="8"/>
      <c r="C149" s="8"/>
      <c r="D149" s="8"/>
      <c r="E149" s="8"/>
      <c r="F149" s="8"/>
      <c r="G149" s="8"/>
      <c r="H149" s="8"/>
      <c r="I149" s="8"/>
      <c r="J149" t="s" s="183">
        <v>2544</v>
      </c>
      <c r="K149" t="s" s="43">
        <v>2580</v>
      </c>
      <c r="L149" s="49">
        <f>L144*100/$L$148</f>
        <v>22.0472440944882</v>
      </c>
      <c r="M149" s="49">
        <f>M144*100/$M$148</f>
        <v>23.6220472440945</v>
      </c>
      <c r="N149" s="49">
        <f>N144*100/$N$148</f>
        <v>36.2204724409449</v>
      </c>
      <c r="O149" s="49">
        <f>O144*100/$O$148</f>
        <v>18.1102362204724</v>
      </c>
      <c r="P149" s="113"/>
      <c r="Q149" s="8"/>
      <c r="R149" s="8"/>
      <c r="S149" s="8"/>
      <c r="T149" s="8"/>
    </row>
    <row r="150" ht="13.55" customHeight="1">
      <c r="A150" s="8"/>
      <c r="B150" s="8"/>
      <c r="C150" s="8"/>
      <c r="D150" s="8"/>
      <c r="E150" s="8"/>
      <c r="F150" s="8"/>
      <c r="G150" s="8"/>
      <c r="H150" s="8"/>
      <c r="I150" s="8"/>
      <c r="J150" s="184"/>
      <c r="K150" t="s" s="43">
        <v>194</v>
      </c>
      <c r="L150" s="49">
        <f>L145*100/$L$148</f>
        <v>3.93700787401575</v>
      </c>
      <c r="M150" s="49">
        <f>M145*100/$M$148</f>
        <v>21.259842519685</v>
      </c>
      <c r="N150" s="49">
        <f>N145*100/$N$148</f>
        <v>29.9212598425197</v>
      </c>
      <c r="O150" s="49">
        <f>O145*100/$O$148</f>
        <v>44.8818897637795</v>
      </c>
      <c r="P150" s="113"/>
      <c r="Q150" s="8"/>
      <c r="R150" s="8"/>
      <c r="S150" s="8"/>
      <c r="T150" s="8"/>
    </row>
    <row r="151" ht="13.55" customHeight="1">
      <c r="A151" s="8"/>
      <c r="B151" s="8"/>
      <c r="C151" s="8"/>
      <c r="D151" s="8"/>
      <c r="E151" s="8"/>
      <c r="F151" s="8"/>
      <c r="G151" s="8"/>
      <c r="H151" s="8"/>
      <c r="I151" s="8"/>
      <c r="J151" s="184"/>
      <c r="K151" t="s" s="43">
        <v>2581</v>
      </c>
      <c r="L151" s="49">
        <f>L146*100/$L$148</f>
        <v>8.66141732283465</v>
      </c>
      <c r="M151" s="49">
        <f>M146*100/$M$148</f>
        <v>35.4330708661417</v>
      </c>
      <c r="N151" s="49">
        <f>N146*100/$N$148</f>
        <v>25.9842519685039</v>
      </c>
      <c r="O151" s="49">
        <f>O146*100/$O$148</f>
        <v>29.9212598425197</v>
      </c>
      <c r="P151" s="113"/>
      <c r="Q151" s="8"/>
      <c r="R151" s="8"/>
      <c r="S151" s="8"/>
      <c r="T151" s="8"/>
    </row>
    <row r="152" ht="13.55" customHeight="1">
      <c r="A152" s="8"/>
      <c r="B152" s="8"/>
      <c r="C152" s="8"/>
      <c r="D152" s="8"/>
      <c r="E152" s="8"/>
      <c r="F152" s="8"/>
      <c r="G152" s="8"/>
      <c r="H152" s="8"/>
      <c r="I152" s="8"/>
      <c r="J152" s="184"/>
      <c r="K152" t="s" s="43">
        <v>2582</v>
      </c>
      <c r="L152" s="49">
        <f>L147*100/$L$148</f>
        <v>65.35433070866139</v>
      </c>
      <c r="M152" s="49">
        <f>M147*100/$M$148</f>
        <v>19.6850393700787</v>
      </c>
      <c r="N152" s="49">
        <f>N147*100/$N$148</f>
        <v>7.8740157480315</v>
      </c>
      <c r="O152" s="49">
        <f>O147*100/$O$148</f>
        <v>7.08661417322835</v>
      </c>
      <c r="P152" s="127"/>
      <c r="Q152" s="18"/>
      <c r="R152" s="18"/>
      <c r="S152" s="8"/>
      <c r="T152" s="8"/>
    </row>
    <row r="153" ht="13.55" customHeight="1">
      <c r="A153" s="8"/>
      <c r="B153" s="8"/>
      <c r="C153" s="8"/>
      <c r="D153" s="8"/>
      <c r="E153" s="8"/>
      <c r="F153" s="8"/>
      <c r="G153" s="8"/>
      <c r="H153" s="8"/>
      <c r="I153" s="8"/>
      <c r="J153" s="8"/>
      <c r="K153" s="72"/>
      <c r="L153" s="72"/>
      <c r="M153" s="73"/>
      <c r="N153" t="s" s="130">
        <v>2533</v>
      </c>
      <c r="O153" t="s" s="43">
        <v>197</v>
      </c>
      <c r="P153" s="49">
        <f>COUNTIF(P5:P131,"dark")</f>
        <v>24</v>
      </c>
      <c r="Q153" s="49">
        <f>COUNTIF(Q5:Q131,"dark")</f>
        <v>27</v>
      </c>
      <c r="R153" s="49">
        <f>COUNTIF(R5:R131,"dark")</f>
        <v>76</v>
      </c>
      <c r="S153" s="113"/>
      <c r="T153" s="8"/>
    </row>
    <row r="154" ht="13.55" customHeight="1">
      <c r="A154" s="8"/>
      <c r="B154" s="8"/>
      <c r="C154" s="8"/>
      <c r="D154" s="8"/>
      <c r="E154" s="8"/>
      <c r="F154" s="8"/>
      <c r="G154" s="8"/>
      <c r="H154" s="8"/>
      <c r="I154" s="8"/>
      <c r="J154" s="8"/>
      <c r="K154" s="8"/>
      <c r="L154" s="8"/>
      <c r="M154" s="99"/>
      <c r="N154" s="135"/>
      <c r="O154" t="s" s="43">
        <v>195</v>
      </c>
      <c r="P154" s="49">
        <f>COUNTIF(P5:P131,"beige")</f>
        <v>15</v>
      </c>
      <c r="Q154" s="49">
        <f>COUNTIF(Q5:Q131,"beige")</f>
        <v>82</v>
      </c>
      <c r="R154" s="49">
        <f>COUNTIF(R5:R131,"beige")</f>
        <v>30</v>
      </c>
      <c r="S154" s="113"/>
      <c r="T154" s="8"/>
    </row>
    <row r="155" ht="13.55" customHeight="1">
      <c r="A155" s="8"/>
      <c r="B155" s="8"/>
      <c r="C155" s="8"/>
      <c r="D155" s="8"/>
      <c r="E155" s="8"/>
      <c r="F155" s="8"/>
      <c r="G155" s="8"/>
      <c r="H155" s="8"/>
      <c r="I155" s="8"/>
      <c r="J155" s="8"/>
      <c r="K155" s="8"/>
      <c r="L155" s="8"/>
      <c r="M155" s="99"/>
      <c r="N155" s="135"/>
      <c r="O155" t="s" s="43">
        <v>196</v>
      </c>
      <c r="P155" s="49">
        <f>COUNTIF(P5:P131,"white")</f>
        <v>88</v>
      </c>
      <c r="Q155" s="49">
        <f>COUNTIF(Q5:Q131,"white")</f>
        <v>18</v>
      </c>
      <c r="R155" s="49">
        <f>COUNTIF(R5:R131,"white")</f>
        <v>21</v>
      </c>
      <c r="S155" s="113"/>
      <c r="T155" s="8"/>
    </row>
    <row r="156" ht="13.55" customHeight="1">
      <c r="A156" s="8"/>
      <c r="B156" s="8"/>
      <c r="C156" s="8"/>
      <c r="D156" s="8"/>
      <c r="E156" s="8"/>
      <c r="F156" s="8"/>
      <c r="G156" s="8"/>
      <c r="H156" s="8"/>
      <c r="I156" s="8"/>
      <c r="J156" s="8"/>
      <c r="K156" s="8"/>
      <c r="L156" s="8"/>
      <c r="M156" s="99"/>
      <c r="N156" s="138"/>
      <c r="O156" t="s" s="43">
        <v>2540</v>
      </c>
      <c r="P156" s="49">
        <f>SUM(P153:P155)</f>
        <v>127</v>
      </c>
      <c r="Q156" s="49">
        <f>SUM(Q153:Q155)</f>
        <v>127</v>
      </c>
      <c r="R156" s="49">
        <f>SUM(R153:R155)</f>
        <v>127</v>
      </c>
      <c r="S156" s="113"/>
      <c r="T156" s="8"/>
    </row>
    <row r="157" ht="13.55" customHeight="1">
      <c r="A157" s="8"/>
      <c r="B157" s="8"/>
      <c r="C157" s="8"/>
      <c r="D157" s="8"/>
      <c r="E157" s="8"/>
      <c r="F157" s="8"/>
      <c r="G157" s="8"/>
      <c r="H157" s="8"/>
      <c r="I157" s="8"/>
      <c r="J157" s="8"/>
      <c r="K157" s="8"/>
      <c r="L157" s="8"/>
      <c r="M157" s="99"/>
      <c r="N157" t="s" s="130">
        <v>2544</v>
      </c>
      <c r="O157" t="s" s="43">
        <v>197</v>
      </c>
      <c r="P157" s="49">
        <f>P153*100/$P$156</f>
        <v>18.8976377952756</v>
      </c>
      <c r="Q157" s="49">
        <f>Q153*100/$P$156</f>
        <v>21.259842519685</v>
      </c>
      <c r="R157" s="49">
        <f>R153*100/$P$156</f>
        <v>59.8425196850394</v>
      </c>
      <c r="S157" s="113"/>
      <c r="T157" s="8"/>
    </row>
    <row r="158" ht="13.55" customHeight="1">
      <c r="A158" s="8"/>
      <c r="B158" s="8"/>
      <c r="C158" s="8"/>
      <c r="D158" s="8"/>
      <c r="E158" s="8"/>
      <c r="F158" s="8"/>
      <c r="G158" s="8"/>
      <c r="H158" s="8"/>
      <c r="I158" s="8"/>
      <c r="J158" s="8"/>
      <c r="K158" s="8"/>
      <c r="L158" s="8"/>
      <c r="M158" s="99"/>
      <c r="N158" s="135"/>
      <c r="O158" t="s" s="43">
        <v>195</v>
      </c>
      <c r="P158" s="49">
        <f>P154*100/$P$156</f>
        <v>11.8110236220472</v>
      </c>
      <c r="Q158" s="49">
        <f>Q154*100/$P$156</f>
        <v>64.5669291338583</v>
      </c>
      <c r="R158" s="49">
        <f>R154*100/$P$156</f>
        <v>23.6220472440945</v>
      </c>
      <c r="S158" s="113"/>
      <c r="T158" s="8"/>
    </row>
    <row r="159" ht="13.55" customHeight="1">
      <c r="A159" s="8"/>
      <c r="B159" s="8"/>
      <c r="C159" s="8"/>
      <c r="D159" s="8"/>
      <c r="E159" s="8"/>
      <c r="F159" s="8"/>
      <c r="G159" s="8"/>
      <c r="H159" s="8"/>
      <c r="I159" s="8"/>
      <c r="J159" s="8"/>
      <c r="K159" s="8"/>
      <c r="L159" s="8"/>
      <c r="M159" s="99"/>
      <c r="N159" s="138"/>
      <c r="O159" t="s" s="43">
        <v>196</v>
      </c>
      <c r="P159" s="49">
        <f>P155*100/$P$156</f>
        <v>69.2913385826772</v>
      </c>
      <c r="Q159" s="49">
        <f>Q155*100/$P$156</f>
        <v>14.1732283464567</v>
      </c>
      <c r="R159" s="49">
        <f>R155*100/$P$156</f>
        <v>16.5354330708661</v>
      </c>
      <c r="S159" s="113"/>
      <c r="T159" s="8"/>
    </row>
    <row r="160" ht="13.55" customHeight="1">
      <c r="A160" s="8"/>
      <c r="B160" s="8"/>
      <c r="C160" s="8"/>
      <c r="D160" s="8"/>
      <c r="E160" s="8"/>
      <c r="F160" s="8"/>
      <c r="G160" s="8"/>
      <c r="H160" s="8"/>
      <c r="I160" s="8"/>
      <c r="J160" s="8"/>
      <c r="K160" s="8"/>
      <c r="L160" s="8"/>
      <c r="M160" s="8"/>
      <c r="N160" s="72"/>
      <c r="O160" s="72"/>
      <c r="P160" s="72"/>
      <c r="Q160" s="72"/>
      <c r="R160" s="72"/>
      <c r="S160" s="8"/>
      <c r="T160" s="8"/>
    </row>
    <row r="161" ht="13.55" customHeight="1">
      <c r="A161" s="8"/>
      <c r="B161" s="8"/>
      <c r="C161" s="8"/>
      <c r="D161" s="8"/>
      <c r="E161" s="8"/>
      <c r="F161" s="8"/>
      <c r="G161" s="8"/>
      <c r="H161" s="8"/>
      <c r="I161" s="8"/>
      <c r="J161" s="8"/>
      <c r="K161" s="8"/>
      <c r="L161" s="8"/>
      <c r="M161" s="8"/>
      <c r="N161" s="8"/>
      <c r="O161" s="8"/>
      <c r="P161" s="8"/>
      <c r="Q161" s="8"/>
      <c r="R161" s="8"/>
      <c r="S161" s="8"/>
      <c r="T161" s="8"/>
    </row>
    <row r="162" ht="13.55" customHeight="1">
      <c r="A162" s="8"/>
      <c r="B162" s="8"/>
      <c r="C162" s="8"/>
      <c r="D162" s="8"/>
      <c r="E162" s="8"/>
      <c r="F162" s="8"/>
      <c r="G162" s="8"/>
      <c r="H162" s="8"/>
      <c r="I162" s="8"/>
      <c r="J162" s="8"/>
      <c r="K162" s="8"/>
      <c r="L162" s="8"/>
      <c r="M162" s="8"/>
      <c r="N162" s="8"/>
      <c r="O162" s="8"/>
      <c r="P162" s="8"/>
      <c r="Q162" s="8"/>
      <c r="R162" s="8"/>
      <c r="S162" s="8"/>
      <c r="T162" s="8"/>
    </row>
    <row r="163" ht="13.55" customHeight="1">
      <c r="A163" s="8"/>
      <c r="B163" s="8"/>
      <c r="C163" s="8"/>
      <c r="D163" s="8"/>
      <c r="E163" s="8"/>
      <c r="F163" s="8"/>
      <c r="G163" s="8"/>
      <c r="H163" s="8"/>
      <c r="I163" s="8"/>
      <c r="J163" s="8"/>
      <c r="K163" s="8"/>
      <c r="L163" s="8"/>
      <c r="M163" s="8"/>
      <c r="N163" s="8"/>
      <c r="O163" s="8"/>
      <c r="P163" s="8"/>
      <c r="Q163" s="8"/>
      <c r="R163" s="8"/>
      <c r="S163" s="8"/>
      <c r="T163" s="8"/>
    </row>
    <row r="164" ht="13.55" customHeight="1">
      <c r="A164" s="8"/>
      <c r="B164" s="8"/>
      <c r="C164" s="8"/>
      <c r="D164" s="8"/>
      <c r="E164" s="8"/>
      <c r="F164" s="8"/>
      <c r="G164" s="8"/>
      <c r="H164" s="8"/>
      <c r="I164" s="8"/>
      <c r="J164" s="8"/>
      <c r="K164" s="8"/>
      <c r="L164" s="8"/>
      <c r="M164" s="8"/>
      <c r="N164" s="8"/>
      <c r="O164" s="8"/>
      <c r="P164" s="8"/>
      <c r="Q164" s="8"/>
      <c r="R164" s="8"/>
      <c r="S164" s="8"/>
      <c r="T164" s="8"/>
    </row>
    <row r="165" ht="13.55" customHeight="1">
      <c r="A165" s="8"/>
      <c r="B165" s="8"/>
      <c r="C165" s="8"/>
      <c r="D165" s="8"/>
      <c r="E165" s="8"/>
      <c r="F165" s="8"/>
      <c r="G165" s="8"/>
      <c r="H165" s="8"/>
      <c r="I165" s="8"/>
      <c r="J165" s="8"/>
      <c r="K165" s="8"/>
      <c r="L165" s="8"/>
      <c r="M165" s="8"/>
      <c r="N165" s="8"/>
      <c r="O165" s="8"/>
      <c r="P165" s="8"/>
      <c r="Q165" s="8"/>
      <c r="R165" s="8"/>
      <c r="S165" s="8"/>
      <c r="T165" s="8"/>
    </row>
    <row r="166" ht="13.55" customHeight="1">
      <c r="A166" s="8"/>
      <c r="B166" s="8"/>
      <c r="C166" s="8"/>
      <c r="D166" s="8"/>
      <c r="E166" s="8"/>
      <c r="F166" s="8"/>
      <c r="G166" s="8"/>
      <c r="H166" s="8"/>
      <c r="I166" s="8"/>
      <c r="J166" s="8"/>
      <c r="K166" s="8"/>
      <c r="L166" s="8"/>
      <c r="M166" s="8"/>
      <c r="N166" s="8"/>
      <c r="O166" s="8"/>
      <c r="P166" s="8"/>
      <c r="Q166" s="8"/>
      <c r="R166" s="8"/>
      <c r="S166" s="8"/>
      <c r="T166" s="8"/>
    </row>
    <row r="167" ht="13.55" customHeight="1">
      <c r="A167" s="8"/>
      <c r="B167" s="8"/>
      <c r="C167" s="8"/>
      <c r="D167" s="8"/>
      <c r="E167" s="8"/>
      <c r="F167" s="8"/>
      <c r="G167" s="8"/>
      <c r="H167" s="8"/>
      <c r="I167" s="8"/>
      <c r="J167" s="8"/>
      <c r="K167" s="8"/>
      <c r="L167" s="8"/>
      <c r="M167" s="8"/>
      <c r="N167" s="8"/>
      <c r="O167" s="8"/>
      <c r="P167" s="8"/>
      <c r="Q167" s="8"/>
      <c r="R167" s="8"/>
      <c r="S167" s="8"/>
      <c r="T167" s="8"/>
    </row>
    <row r="168" ht="13.55" customHeight="1">
      <c r="A168" s="8"/>
      <c r="B168" s="8"/>
      <c r="C168" s="8"/>
      <c r="D168" s="8"/>
      <c r="E168" s="8"/>
      <c r="F168" s="8"/>
      <c r="G168" s="8"/>
      <c r="H168" s="8"/>
      <c r="I168" s="8"/>
      <c r="J168" s="8"/>
      <c r="K168" s="8"/>
      <c r="L168" s="8"/>
      <c r="M168" s="8"/>
      <c r="N168" s="8"/>
      <c r="O168" s="8"/>
      <c r="P168" s="8"/>
      <c r="Q168" s="8"/>
      <c r="R168" s="8"/>
      <c r="S168" s="8"/>
      <c r="T168" s="8"/>
    </row>
    <row r="169" ht="13.55" customHeight="1">
      <c r="A169" s="8"/>
      <c r="B169" s="8"/>
      <c r="C169" s="8"/>
      <c r="D169" s="8"/>
      <c r="E169" s="8"/>
      <c r="F169" s="8"/>
      <c r="G169" s="8"/>
      <c r="H169" s="8"/>
      <c r="I169" s="8"/>
      <c r="J169" s="8"/>
      <c r="K169" s="8"/>
      <c r="L169" s="8"/>
      <c r="M169" s="8"/>
      <c r="N169" s="8"/>
      <c r="O169" s="8"/>
      <c r="P169" s="8"/>
      <c r="Q169" s="8"/>
      <c r="R169" s="8"/>
      <c r="S169" s="8"/>
      <c r="T169" s="8"/>
    </row>
    <row r="170" ht="13.55" customHeight="1">
      <c r="A170" s="8"/>
      <c r="B170" s="8"/>
      <c r="C170" s="8"/>
      <c r="D170" s="8"/>
      <c r="E170" s="8"/>
      <c r="F170" s="8"/>
      <c r="G170" s="8"/>
      <c r="H170" s="8"/>
      <c r="I170" s="8"/>
      <c r="J170" s="8"/>
      <c r="K170" s="8"/>
      <c r="L170" s="8"/>
      <c r="M170" s="8"/>
      <c r="N170" s="8"/>
      <c r="O170" s="8"/>
      <c r="P170" s="8"/>
      <c r="Q170" s="8"/>
      <c r="R170" s="8"/>
      <c r="S170" s="8"/>
      <c r="T170" s="8"/>
    </row>
    <row r="171" ht="13.55" customHeight="1">
      <c r="A171" s="8"/>
      <c r="B171" s="8"/>
      <c r="C171" s="8"/>
      <c r="D171" s="8"/>
      <c r="E171" s="8"/>
      <c r="F171" s="8"/>
      <c r="G171" s="8"/>
      <c r="H171" s="8"/>
      <c r="I171" s="8"/>
      <c r="J171" s="8"/>
      <c r="K171" s="8"/>
      <c r="L171" s="8"/>
      <c r="M171" s="8"/>
      <c r="N171" s="8"/>
      <c r="O171" s="8"/>
      <c r="P171" s="8"/>
      <c r="Q171" s="8"/>
      <c r="R171" s="8"/>
      <c r="S171" s="8"/>
      <c r="T171" s="8"/>
    </row>
    <row r="172" ht="13.55" customHeight="1">
      <c r="A172" s="8"/>
      <c r="B172" s="8"/>
      <c r="C172" s="8"/>
      <c r="D172" s="8"/>
      <c r="E172" s="8"/>
      <c r="F172" s="8"/>
      <c r="G172" s="8"/>
      <c r="H172" s="8"/>
      <c r="I172" s="8"/>
      <c r="J172" s="8"/>
      <c r="K172" s="8"/>
      <c r="L172" s="8"/>
      <c r="M172" s="8"/>
      <c r="N172" s="8"/>
      <c r="O172" s="8"/>
      <c r="P172" s="8"/>
      <c r="Q172" s="8"/>
      <c r="R172" s="8"/>
      <c r="S172" s="8"/>
      <c r="T172" s="8"/>
    </row>
    <row r="173" ht="13.55" customHeight="1">
      <c r="A173" s="8"/>
      <c r="B173" s="8"/>
      <c r="C173" s="8"/>
      <c r="D173" s="8"/>
      <c r="E173" s="8"/>
      <c r="F173" s="8"/>
      <c r="G173" s="8"/>
      <c r="H173" s="8"/>
      <c r="I173" s="8"/>
      <c r="J173" s="8"/>
      <c r="K173" s="8"/>
      <c r="L173" s="8"/>
      <c r="M173" s="8"/>
      <c r="N173" s="8"/>
      <c r="O173" s="8"/>
      <c r="P173" s="8"/>
      <c r="Q173" s="8"/>
      <c r="R173" s="8"/>
      <c r="S173" s="8"/>
      <c r="T173" s="8"/>
    </row>
    <row r="174" ht="13.55" customHeight="1">
      <c r="A174" s="8"/>
      <c r="B174" s="8"/>
      <c r="C174" s="8"/>
      <c r="D174" s="8"/>
      <c r="E174" s="8"/>
      <c r="F174" s="8"/>
      <c r="G174" s="8"/>
      <c r="H174" s="8"/>
      <c r="I174" s="8"/>
      <c r="J174" s="8"/>
      <c r="K174" s="8"/>
      <c r="L174" s="8"/>
      <c r="M174" s="8"/>
      <c r="N174" s="8"/>
      <c r="O174" s="8"/>
      <c r="P174" s="8"/>
      <c r="Q174" s="8"/>
      <c r="R174" s="8"/>
      <c r="S174" s="8"/>
      <c r="T174" s="8"/>
    </row>
    <row r="175" ht="13.55" customHeight="1">
      <c r="A175" s="8"/>
      <c r="B175" s="8"/>
      <c r="C175" s="8"/>
      <c r="D175" s="8"/>
      <c r="E175" s="8"/>
      <c r="F175" s="8"/>
      <c r="G175" s="8"/>
      <c r="H175" s="8"/>
      <c r="I175" s="8"/>
      <c r="J175" s="8"/>
      <c r="K175" s="8"/>
      <c r="L175" s="8"/>
      <c r="M175" s="8"/>
      <c r="N175" s="8"/>
      <c r="O175" s="8"/>
      <c r="P175" s="8"/>
      <c r="Q175" s="8"/>
      <c r="R175" s="8"/>
      <c r="S175" s="8"/>
      <c r="T175" s="8"/>
    </row>
  </sheetData>
  <mergeCells count="9">
    <mergeCell ref="N153:N156"/>
    <mergeCell ref="N157:N159"/>
    <mergeCell ref="G3:K3"/>
    <mergeCell ref="L3:O3"/>
    <mergeCell ref="P3:R3"/>
    <mergeCell ref="E139:E143"/>
    <mergeCell ref="E133:E138"/>
    <mergeCell ref="J144:J148"/>
    <mergeCell ref="J149:J152"/>
  </mergeCells>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